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33\"/>
    </mc:Choice>
  </mc:AlternateContent>
  <xr:revisionPtr revIDLastSave="0" documentId="13_ncr:1_{C963A6C3-EE79-40B3-AB98-5338337B724E}" xr6:coauthVersionLast="47" xr6:coauthVersionMax="47" xr10:uidLastSave="{00000000-0000-0000-0000-000000000000}"/>
  <bookViews>
    <workbookView xWindow="-108" yWindow="-108" windowWidth="23256" windowHeight="12576" xr2:uid="{62729740-0BDB-4BA8-B62A-D2A223302C75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'[6]PRECIOS CE'!#REF!</definedName>
    <definedName name="_xlnm._FilterDatabase" localSheetId="14" hidden="1">'[6]PRECIOS CE'!#REF!</definedName>
    <definedName name="_xlnm._FilterDatabase" localSheetId="15" hidden="1">'[6]PRECIOS CE'!#REF!</definedName>
    <definedName name="_xlnm._FilterDatabase" localSheetId="16" hidden="1">'[6]PRECIOS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'[6]PRECIOS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'[6]PRECIOS CE'!#REF!</definedName>
    <definedName name="a" localSheetId="14" hidden="1">'[6]PRECIOS CE'!#REF!</definedName>
    <definedName name="a" localSheetId="15" hidden="1">'[6]PRECIOS CE'!#REF!</definedName>
    <definedName name="a" localSheetId="16" hidden="1">'[6]PRECIOS CE'!#REF!</definedName>
    <definedName name="a" localSheetId="1" hidden="1">'[2]PRECIOS CE'!#REF!</definedName>
    <definedName name="a" localSheetId="2" hidden="1">'[5]PRECIOS CE'!#REF!</definedName>
    <definedName name="a" localSheetId="3" hidden="1">'[6]PRECIOS CE'!#REF!</definedName>
    <definedName name="a" hidden="1">'[2]PRECIOS CE'!#REF!</definedName>
    <definedName name="_xlnm.Print_Area" localSheetId="5">'Pág. 10'!$A$1:$F$41</definedName>
    <definedName name="_xlnm.Print_Area" localSheetId="6">'Pág. 11'!$A$1:$F$43</definedName>
    <definedName name="_xlnm.Print_Area" localSheetId="7">'Pág. 12'!$A$1:$F$17</definedName>
    <definedName name="_xlnm.Print_Area" localSheetId="8">'Pág. 13'!$B$1:$F$73</definedName>
    <definedName name="_xlnm.Print_Area" localSheetId="9">'Pág. 14'!$A$1:$N$60</definedName>
    <definedName name="_xlnm.Print_Area" localSheetId="10">'Pág. 15'!$A$1:$G$37</definedName>
    <definedName name="_xlnm.Print_Area" localSheetId="11">'Pág. 16'!$A$1:$N$109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5'!$A$1:$G$70</definedName>
    <definedName name="_xlnm.Print_Area" localSheetId="3">'Pág. 7'!$A$1:$G$75</definedName>
    <definedName name="_xlnm.Print_Area" localSheetId="4">'Pág. 9'!$A$1:$F$71</definedName>
    <definedName name="_xlnm.Print_Area">'[3]Email CCAA'!$B$3:$K$124</definedName>
    <definedName name="OLE_LINK1" localSheetId="1">'Pág. 4'!$E$64</definedName>
    <definedName name="OLE_LINK1" localSheetId="2">'Pág. 5'!$E$61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'[6]PRECIOS CE'!#REF!</definedName>
    <definedName name="ww" localSheetId="14" hidden="1">'[6]PRECIOS CE'!#REF!</definedName>
    <definedName name="ww" localSheetId="15" hidden="1">'[6]PRECIOS CE'!#REF!</definedName>
    <definedName name="ww" localSheetId="16" hidden="1">'[6]PRECIOS CE'!#REF!</definedName>
    <definedName name="ww" localSheetId="1" hidden="1">'[2]PRECIOS CE'!#REF!</definedName>
    <definedName name="ww" localSheetId="2" hidden="1">'[5]PRECIOS CE'!#REF!</definedName>
    <definedName name="ww" localSheetId="3" hidden="1">'[6]PRECIOS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4" l="1"/>
  <c r="G13" i="14"/>
  <c r="N12" i="13"/>
  <c r="M12" i="13"/>
  <c r="L12" i="13"/>
  <c r="K12" i="13"/>
  <c r="J12" i="13"/>
  <c r="I12" i="13"/>
  <c r="H12" i="13"/>
  <c r="G12" i="13"/>
  <c r="G42" i="12"/>
  <c r="G30" i="12"/>
  <c r="G19" i="12"/>
  <c r="N72" i="11"/>
  <c r="H72" i="11"/>
  <c r="G72" i="11"/>
  <c r="N41" i="11"/>
  <c r="G41" i="11"/>
  <c r="N22" i="11"/>
  <c r="G22" i="11"/>
  <c r="H13" i="11"/>
  <c r="H41" i="11" s="1"/>
  <c r="I13" i="11" l="1"/>
  <c r="H22" i="11"/>
  <c r="I41" i="11" l="1"/>
  <c r="J13" i="11"/>
  <c r="I72" i="11"/>
  <c r="I22" i="11"/>
  <c r="K13" i="11" l="1"/>
  <c r="J72" i="11"/>
  <c r="J41" i="11"/>
  <c r="J22" i="11"/>
  <c r="L13" i="11" l="1"/>
  <c r="K22" i="11"/>
  <c r="K72" i="11"/>
  <c r="K41" i="11"/>
  <c r="L22" i="11" l="1"/>
  <c r="L72" i="11"/>
  <c r="L41" i="11"/>
  <c r="M13" i="11"/>
  <c r="M72" i="11" l="1"/>
  <c r="M22" i="11"/>
  <c r="M41" i="11"/>
  <c r="G46" i="3" l="1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7" i="3"/>
  <c r="F27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<sst xmlns="http://schemas.openxmlformats.org/spreadsheetml/2006/main" count="2120" uniqueCount="591">
  <si>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</si>
  <si>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</si>
  <si>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</si>
  <si>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</si>
  <si>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32</t>
  </si>
  <si>
    <t>Semana 33</t>
  </si>
  <si>
    <t>Variación</t>
  </si>
  <si>
    <t>(especificaciones)</t>
  </si>
  <si>
    <t>05/08 - 11/08</t>
  </si>
  <si>
    <t>12/08 - 18/08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</si>
  <si>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</si>
  <si>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</si>
  <si>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</si>
  <si>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</si>
  <si>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</si>
  <si>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</si>
  <si>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</si>
  <si>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</si>
  <si>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</si>
  <si>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</si>
  <si>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</si>
  <si>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</si>
  <si>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</si>
  <si>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</si>
  <si>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</si>
  <si>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</si>
  <si>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</si>
  <si>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</si>
  <si>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</si>
  <si>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</si>
  <si>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</si>
  <si>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</si>
  <si>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</si>
  <si>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</si>
  <si>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</si>
  <si>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</si>
  <si>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</si>
  <si>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</si>
  <si>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</si>
  <si>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</si>
  <si>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</si>
  <si>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</si>
  <si>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</si>
  <si>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</si>
  <si>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</si>
  <si>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</si>
  <si>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</si>
  <si>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</si>
  <si>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</si>
  <si>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</si>
  <si>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</si>
  <si>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</si>
  <si>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</si>
  <si>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</si>
  <si>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</si>
  <si>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</si>
  <si>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</si>
  <si>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</si>
  <si>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</si>
  <si>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</si>
  <si>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</si>
  <si>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</si>
  <si>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</si>
  <si>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</si>
  <si>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</si>
  <si>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</si>
  <si>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</si>
  <si>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</si>
  <si>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</si>
  <si>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</si>
  <si>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</si>
  <si>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</si>
  <si>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05/08-11/08</t>
  </si>
  <si>
    <t>12/08-18/08</t>
  </si>
  <si>
    <t>FRUTAS</t>
  </si>
  <si>
    <t>Limón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</si>
  <si>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</si>
  <si>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</si>
  <si>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</si>
  <si>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</si>
  <si>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</si>
  <si>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</si>
  <si>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</si>
  <si>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</si>
  <si>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</si>
  <si>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</si>
  <si>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</si>
  <si>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</si>
  <si>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</si>
  <si>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</si>
  <si>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</si>
  <si>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</si>
  <si>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</si>
  <si>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con pepitas (€/100 kg)</t>
  </si>
  <si>
    <t>-</t>
  </si>
  <si>
    <t>Uva de mesa sin pepitas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</si>
  <si>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</si>
  <si>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</si>
  <si>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</si>
  <si>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</si>
  <si>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</si>
  <si>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</si>
  <si>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</si>
  <si>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</si>
  <si>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</si>
  <si>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</si>
  <si>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</si>
  <si>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</si>
  <si>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</si>
  <si>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</si>
  <si>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</si>
  <si>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</si>
  <si>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</si>
  <si>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</si>
  <si>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</si>
  <si>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</si>
  <si>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</si>
  <si>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</si>
  <si>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</si>
  <si>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</si>
  <si>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</si>
  <si>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</si>
  <si>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</si>
  <si>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</si>
  <si>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</si>
  <si>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</si>
  <si>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</si>
  <si>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</si>
  <si>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</si>
  <si>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</si>
  <si>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</si>
  <si>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</si>
  <si>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</si>
  <si>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</si>
  <si>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</si>
  <si>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</si>
  <si>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</si>
  <si>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</si>
  <si>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</si>
  <si>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</si>
  <si>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</si>
  <si>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</si>
  <si>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</si>
  <si>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</si>
  <si>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</si>
  <si>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</si>
  <si>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</si>
  <si>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</si>
  <si>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</si>
  <si>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</si>
  <si>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</si>
  <si>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</si>
  <si>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</si>
  <si>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</si>
  <si>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</si>
  <si>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</si>
  <si>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</si>
  <si>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</si>
  <si>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</si>
  <si>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</si>
  <si>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</si>
  <si>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</si>
  <si>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</si>
  <si>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junio 2024: 46,41 €/100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</si>
  <si>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</si>
  <si>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</si>
  <si>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</si>
  <si>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</si>
  <si>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</si>
  <si>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</si>
  <si>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</si>
  <si>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</si>
  <si>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</si>
  <si>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</si>
  <si>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</si>
  <si>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</si>
  <si>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</si>
  <si>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</si>
  <si>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</si>
  <si>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</si>
  <si>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</si>
  <si>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</si>
  <si>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</si>
  <si>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</si>
  <si>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32
05/08-11/08
2024</t>
  </si>
  <si>
    <t>Semana 33
12/08-18/08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</si>
  <si>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</si>
  <si>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</si>
  <si>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</si>
  <si>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</si>
  <si>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</si>
  <si>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</si>
  <si>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</si>
  <si>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</si>
  <si>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</si>
  <si>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</si>
  <si>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</si>
  <si>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</si>
  <si>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</si>
  <si>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</si>
  <si>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</si>
  <si>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</si>
  <si>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</si>
  <si>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</si>
  <si>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</si>
  <si>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</si>
  <si>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</si>
  <si>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</si>
  <si>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</si>
  <si>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</si>
  <si>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</si>
  <si>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</si>
  <si>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</si>
  <si>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</si>
  <si>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</si>
  <si>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Huelva</t>
  </si>
  <si>
    <t xml:space="preserve">   Málaga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</si>
  <si>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</si>
  <si>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</si>
  <si>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</si>
  <si>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</si>
  <si>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</si>
  <si>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</si>
  <si>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</si>
  <si>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</si>
  <si>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</si>
  <si>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</si>
  <si>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</si>
  <si>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</si>
  <si>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</si>
  <si>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</si>
  <si>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</si>
  <si>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</si>
  <si>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</si>
  <si>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</si>
  <si>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</si>
  <si>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</si>
  <si>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</si>
  <si>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</si>
  <si>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</si>
  <si>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</si>
  <si>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</si>
  <si>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</si>
  <si>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</si>
  <si>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</si>
  <si>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</si>
  <si>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</si>
  <si>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</si>
  <si>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</si>
  <si>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</si>
  <si>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</si>
  <si>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</si>
  <si>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</si>
  <si>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</si>
  <si>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</si>
  <si>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</si>
  <si>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</si>
  <si>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</si>
  <si>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</si>
  <si>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</si>
  <si>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</si>
  <si>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</si>
  <si>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</si>
  <si>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</si>
  <si>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</si>
  <si>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</si>
  <si>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</si>
  <si>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</si>
  <si>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</si>
  <si>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</si>
  <si>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</si>
  <si>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</si>
  <si>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</si>
  <si>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</si>
  <si>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</si>
  <si>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</si>
  <si>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</si>
  <si>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</si>
  <si>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</si>
  <si>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</si>
  <si>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</si>
  <si>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</si>
  <si>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</si>
  <si>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</si>
  <si>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</si>
  <si>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</si>
  <si>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</si>
  <si>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</si>
  <si>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</si>
  <si>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</si>
  <si>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</si>
  <si>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</si>
  <si>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</si>
  <si>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</si>
  <si>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</si>
  <si>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</si>
  <si>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</si>
  <si>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MANZANA</t>
  </si>
  <si>
    <t>Gerona</t>
  </si>
  <si>
    <t>Gala</t>
  </si>
  <si>
    <t xml:space="preserve">65-80 </t>
  </si>
  <si>
    <t>Lérida</t>
  </si>
  <si>
    <t>65-81</t>
  </si>
  <si>
    <t>Golden Delicious</t>
  </si>
  <si>
    <t>Zaragoza</t>
  </si>
  <si>
    <t>Granny Smith</t>
  </si>
  <si>
    <t>Red Delicious</t>
  </si>
  <si>
    <t>PERA</t>
  </si>
  <si>
    <t>Huesca</t>
  </si>
  <si>
    <t>Blanquilla</t>
  </si>
  <si>
    <t xml:space="preserve">55-60 </t>
  </si>
  <si>
    <t>Conferencia</t>
  </si>
  <si>
    <t>60-65+</t>
  </si>
  <si>
    <t>Ercolini</t>
  </si>
  <si>
    <t>50-60</t>
  </si>
  <si>
    <t>Murcia</t>
  </si>
  <si>
    <t>Limonera</t>
  </si>
  <si>
    <t>FRUTAS DE HUESO</t>
  </si>
  <si>
    <t>ALBARICOQUE</t>
  </si>
  <si>
    <t>Todos los tipos y variedades</t>
  </si>
  <si>
    <t>45-50 mm</t>
  </si>
  <si>
    <t>CEREZA</t>
  </si>
  <si>
    <t>Burgos</t>
  </si>
  <si>
    <t>Todas las variedades dulces</t>
  </si>
  <si>
    <t>22 y más</t>
  </si>
  <si>
    <t>CIRUELA</t>
  </si>
  <si>
    <t>Badajoz</t>
  </si>
  <si>
    <t>35 mm ó superior</t>
  </si>
  <si>
    <t>Cáceres</t>
  </si>
  <si>
    <t>La Rioja</t>
  </si>
  <si>
    <t>Teruel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</si>
  <si>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</si>
  <si>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</si>
  <si>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</si>
  <si>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</si>
  <si>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</si>
  <si>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</si>
  <si>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</si>
  <si>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</si>
  <si>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</si>
  <si>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</si>
  <si>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</si>
  <si>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</si>
  <si>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</si>
  <si>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</si>
  <si>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</si>
  <si>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</si>
  <si>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33- 2024: 12/08 -18/08</t>
  </si>
  <si>
    <t>ESPAÑA</t>
  </si>
  <si>
    <t>Todas las variedades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</si>
  <si>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</si>
  <si>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</si>
  <si>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</si>
  <si>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</si>
  <si>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</si>
  <si>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La Coruña</t>
  </si>
  <si>
    <t>Lugo</t>
  </si>
  <si>
    <t>ACELGA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</si>
  <si>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</si>
  <si>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</si>
  <si>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</si>
  <si>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</si>
  <si>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</si>
  <si>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</si>
  <si>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</si>
  <si>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</si>
  <si>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</si>
  <si>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</si>
  <si>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</si>
  <si>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</si>
  <si>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</si>
  <si>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Albacete</t>
  </si>
  <si>
    <t>Primavera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</si>
  <si>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</si>
  <si>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</si>
  <si>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</si>
  <si>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</si>
  <si>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</si>
  <si>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</si>
  <si>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</si>
  <si>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</si>
  <si>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</si>
  <si>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</si>
  <si>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</si>
  <si>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</si>
  <si>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</si>
  <si>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</si>
  <si>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</si>
  <si>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</si>
  <si>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</si>
  <si>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</si>
  <si>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</si>
  <si>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</si>
  <si>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</si>
  <si>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</si>
  <si>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</si>
  <si>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</si>
  <si>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</si>
  <si>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</si>
  <si>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</si>
  <si>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</si>
  <si>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</si>
  <si>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</si>
  <si>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</si>
  <si>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Español</t>
  </si>
  <si>
    <t>Variedades lisas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</si>
  <si>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</si>
  <si>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</si>
  <si>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</si>
  <si>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</si>
  <si>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</si>
  <si>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</si>
  <si>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</si>
  <si>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</si>
  <si>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</si>
  <si>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</si>
  <si>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</si>
  <si>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</si>
  <si>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</si>
  <si>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</si>
  <si>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</si>
  <si>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</si>
  <si>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</si>
  <si>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</si>
  <si>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</si>
  <si>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</si>
  <si>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</si>
  <si>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</si>
  <si>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</si>
  <si>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</si>
  <si>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</si>
  <si>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</si>
  <si>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</si>
  <si>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</si>
  <si>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</si>
  <si>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32
05/08 - 11/08        2024</t>
  </si>
  <si>
    <t>Semana 33
12/08 - 18/08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</si>
  <si>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</si>
  <si>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</si>
  <si>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</si>
  <si>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</si>
  <si>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</si>
  <si>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</si>
  <si>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</si>
  <si>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</si>
  <si>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</si>
  <si>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</si>
  <si>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</si>
  <si>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</si>
  <si>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</si>
  <si>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</si>
  <si>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</si>
  <si>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</si>
  <si>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</si>
  <si>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</si>
  <si>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</si>
  <si>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</si>
  <si>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</si>
  <si>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</si>
  <si>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</si>
  <si>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</si>
  <si>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</si>
  <si>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</si>
  <si>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</si>
  <si>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</si>
  <si>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32
05/08 - 11/08         2024</t>
  </si>
  <si>
    <t>Semana 33
12/08 - 18/08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</si>
  <si>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</si>
  <si>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</si>
  <si>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</si>
  <si>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</si>
  <si>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</si>
  <si>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</si>
  <si>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</si>
  <si>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</si>
  <si>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</si>
  <si>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</si>
  <si>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</si>
  <si>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</si>
  <si>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</si>
  <si>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</si>
  <si>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</si>
  <si>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</si>
  <si>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</si>
  <si>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</si>
  <si>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</si>
  <si>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</si>
  <si>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</si>
  <si>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</si>
  <si>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</si>
  <si>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</si>
  <si>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</si>
  <si>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</si>
  <si>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</si>
  <si>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</si>
  <si>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</si>
  <si>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</si>
  <si>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</si>
  <si>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</si>
  <si>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</si>
  <si>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</si>
  <si>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</si>
  <si>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</si>
  <si>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</si>
  <si>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</si>
  <si>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</si>
  <si>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</si>
  <si>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</si>
  <si>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</si>
  <si>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</si>
  <si>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</si>
  <si>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</si>
  <si>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</si>
  <si>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</si>
  <si>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</si>
  <si>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</si>
  <si>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</si>
  <si>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</si>
  <si>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</si>
  <si>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</si>
  <si>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</si>
  <si>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</si>
  <si>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</si>
  <si>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</si>
  <si>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</si>
  <si>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</si>
  <si>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</si>
  <si>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32
05/11 - 11/08         2024</t>
  </si>
  <si>
    <t>Semana 33
12/11 - 18/08         2024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</si>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</sst>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3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0" fontId="4" fillId="4" borderId="43" xfId="2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4" fillId="4" borderId="10" xfId="2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3" xfId="3" applyFont="1" applyFill="1" applyBorder="1" applyAlignment="1">
      <alignment vertical="center" wrapText="1"/>
    </xf>
    <xf numFmtId="0" fontId="21" fillId="7" borderId="63" xfId="3" applyNumberFormat="1" applyFont="1" applyFill="1" applyBorder="1" applyAlignment="1" applyProtection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30" fillId="4" borderId="65" xfId="0" applyNumberFormat="1" applyFont="1" applyFill="1" applyBorder="1" applyAlignment="1">
      <alignment horizontal="left" vertical="center" wrapText="1"/>
    </xf>
    <xf numFmtId="2" fontId="30" fillId="4" borderId="66" xfId="0" applyNumberFormat="1" applyFont="1" applyFill="1" applyBorder="1" applyAlignment="1">
      <alignment horizontal="center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31" fillId="4" borderId="64" xfId="3" applyFont="1" applyFill="1" applyBorder="1" applyAlignment="1" applyProtection="1">
      <alignment horizontal="left" vertical="top" wrapText="1"/>
    </xf>
    <xf numFmtId="0" fontId="31" fillId="4" borderId="67" xfId="3" applyFont="1" applyFill="1" applyBorder="1" applyAlignment="1" applyProtection="1">
      <alignment horizontal="left" vertical="top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applyNumberFormat="1" applyFont="1" applyFill="1" applyBorder="1" applyAlignment="1">
      <alignment horizontal="center" vertical="center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4" xfId="3" applyNumberFormat="1" applyFont="1" applyFill="1" applyBorder="1" applyAlignment="1" applyProtection="1">
      <alignment horizontal="left" vertical="top" wrapText="1"/>
    </xf>
    <xf numFmtId="2" fontId="30" fillId="4" borderId="66" xfId="0" applyNumberFormat="1" applyFont="1" applyFill="1" applyBorder="1" applyAlignment="1">
      <alignment horizontal="center" vertical="top" wrapText="1"/>
    </xf>
    <xf numFmtId="2" fontId="18" fillId="4" borderId="66" xfId="0" applyNumberFormat="1" applyFont="1" applyFill="1" applyBorder="1" applyAlignment="1">
      <alignment horizontal="center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49" fontId="18" fillId="4" borderId="65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0" borderId="65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3" xfId="2" applyFont="1" applyFill="1" applyBorder="1" applyAlignment="1">
      <alignment vertical="center" wrapText="1"/>
    </xf>
    <xf numFmtId="0" fontId="21" fillId="7" borderId="63" xfId="2" applyFont="1" applyFill="1" applyBorder="1" applyAlignment="1">
      <alignment horizontal="center" vertical="center" wrapText="1"/>
    </xf>
    <xf numFmtId="0" fontId="21" fillId="4" borderId="76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66" xfId="3" applyNumberFormat="1" applyFont="1" applyFill="1" applyBorder="1" applyAlignment="1" applyProtection="1">
      <alignment horizontal="center" vertical="top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0" fillId="0" borderId="73" xfId="2" applyFont="1" applyBorder="1"/>
    <xf numFmtId="2" fontId="30" fillId="4" borderId="78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0" fontId="21" fillId="0" borderId="76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7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73" xfId="3" applyNumberFormat="1" applyFont="1" applyFill="1" applyBorder="1" applyAlignment="1" applyProtection="1">
      <alignment horizontal="center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6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6" xfId="4" applyFont="1" applyFill="1" applyBorder="1"/>
    <xf numFmtId="2" fontId="18" fillId="4" borderId="7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7" xfId="4" applyFont="1" applyFill="1" applyBorder="1"/>
    <xf numFmtId="0" fontId="2" fillId="0" borderId="0" xfId="4" applyFont="1"/>
    <xf numFmtId="0" fontId="21" fillId="4" borderId="73" xfId="4" applyFont="1" applyFill="1" applyBorder="1"/>
    <xf numFmtId="0" fontId="20" fillId="4" borderId="73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5" xfId="0" applyNumberFormat="1" applyFont="1" applyFill="1" applyBorder="1" applyAlignment="1">
      <alignment horizontal="left" vertical="top" wrapText="1"/>
    </xf>
    <xf numFmtId="2" fontId="30" fillId="4" borderId="77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63" xfId="4" applyFont="1" applyFill="1" applyBorder="1"/>
    <xf numFmtId="2" fontId="30" fillId="4" borderId="6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0" fillId="4" borderId="77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3" xfId="4" applyFont="1" applyFill="1" applyBorder="1" applyAlignment="1">
      <alignment vertical="center"/>
    </xf>
    <xf numFmtId="0" fontId="21" fillId="4" borderId="84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9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5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56" xfId="5" applyNumberFormat="1" applyFont="1" applyFill="1" applyBorder="1"/>
    <xf numFmtId="166" fontId="18" fillId="8" borderId="58" xfId="5" applyNumberFormat="1" applyFont="1" applyFill="1" applyBorder="1"/>
    <xf numFmtId="166" fontId="36" fillId="9" borderId="0" xfId="5" applyNumberFormat="1" applyFont="1" applyFill="1"/>
    <xf numFmtId="166" fontId="21" fillId="8" borderId="53" xfId="5" applyNumberFormat="1" applyFont="1" applyFill="1" applyBorder="1"/>
    <xf numFmtId="166" fontId="21" fillId="8" borderId="51" xfId="5" applyNumberFormat="1" applyFont="1" applyFill="1" applyBorder="1"/>
    <xf numFmtId="166" fontId="21" fillId="8" borderId="51" xfId="5" applyNumberFormat="1" applyFont="1" applyFill="1" applyBorder="1" applyAlignment="1">
      <alignment horizontal="center"/>
    </xf>
    <xf numFmtId="167" fontId="18" fillId="7" borderId="54" xfId="5" applyNumberFormat="1" applyFont="1" applyFill="1" applyBorder="1" applyAlignment="1">
      <alignment horizontal="center"/>
    </xf>
    <xf numFmtId="167" fontId="18" fillId="7" borderId="55" xfId="5" applyNumberFormat="1" applyFont="1" applyFill="1" applyBorder="1" applyAlignment="1">
      <alignment horizontal="center"/>
    </xf>
    <xf numFmtId="167" fontId="18" fillId="7" borderId="62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8" fillId="4" borderId="53" xfId="5" applyNumberFormat="1" applyFont="1" applyFill="1" applyBorder="1" applyAlignment="1">
      <alignment horizontal="center" vertical="center"/>
    </xf>
    <xf numFmtId="166" fontId="18" fillId="4" borderId="54" xfId="5" applyNumberFormat="1" applyFont="1" applyFill="1" applyBorder="1" applyAlignment="1">
      <alignment horizontal="center" vertical="center"/>
    </xf>
    <xf numFmtId="2" fontId="20" fillId="4" borderId="54" xfId="5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0" fillId="4" borderId="55" xfId="5" quotePrefix="1" applyNumberFormat="1" applyFont="1" applyFill="1" applyBorder="1" applyAlignment="1">
      <alignment horizontal="center" vertical="center"/>
    </xf>
    <xf numFmtId="2" fontId="21" fillId="4" borderId="62" xfId="5" quotePrefix="1" applyNumberFormat="1" applyFont="1" applyFill="1" applyBorder="1" applyAlignment="1">
      <alignment horizontal="center" vertical="center"/>
    </xf>
    <xf numFmtId="39" fontId="39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8" fillId="4" borderId="86" xfId="5" applyNumberFormat="1" applyFont="1" applyFill="1" applyBorder="1" applyAlignment="1">
      <alignment horizontal="center" vertical="center"/>
    </xf>
    <xf numFmtId="166" fontId="18" fillId="4" borderId="38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1" fillId="9" borderId="41" xfId="5" applyNumberFormat="1" applyFont="1" applyFill="1" applyBorder="1" applyAlignment="1">
      <alignment horizontal="center" vertical="center"/>
    </xf>
    <xf numFmtId="2" fontId="30" fillId="4" borderId="41" xfId="5" applyNumberFormat="1" applyFont="1" applyFill="1" applyBorder="1" applyAlignment="1">
      <alignment horizontal="center" vertical="center"/>
    </xf>
    <xf numFmtId="2" fontId="30" fillId="4" borderId="87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30" fillId="4" borderId="0" xfId="5" applyNumberFormat="1" applyFont="1" applyFill="1" applyAlignment="1">
      <alignment horizontal="center" vertical="center"/>
    </xf>
    <xf numFmtId="2" fontId="18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8" fontId="20" fillId="4" borderId="54" xfId="5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0" fillId="4" borderId="55" xfId="5" quotePrefix="1" applyNumberFormat="1" applyFont="1" applyFill="1" applyBorder="1" applyAlignment="1">
      <alignment horizontal="center" vertical="center"/>
    </xf>
    <xf numFmtId="168" fontId="21" fillId="4" borderId="62" xfId="5" quotePrefix="1" applyNumberFormat="1" applyFont="1" applyFill="1" applyBorder="1" applyAlignment="1">
      <alignment horizontal="center" vertical="center"/>
    </xf>
    <xf numFmtId="166" fontId="19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18" fillId="8" borderId="57" xfId="5" applyNumberFormat="1" applyFont="1" applyFill="1" applyBorder="1" applyAlignment="1">
      <alignment horizontal="left"/>
    </xf>
    <xf numFmtId="166" fontId="18" fillId="8" borderId="56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18" fillId="7" borderId="61" xfId="5" applyNumberFormat="1" applyFont="1" applyFill="1" applyBorder="1" applyAlignment="1">
      <alignment horizontal="center"/>
    </xf>
    <xf numFmtId="167" fontId="18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4" xfId="5" applyNumberFormat="1" applyFont="1" applyFill="1" applyBorder="1" applyAlignment="1">
      <alignment horizontal="center" vertical="center"/>
    </xf>
    <xf numFmtId="166" fontId="18" fillId="4" borderId="40" xfId="5" applyNumberFormat="1" applyFont="1" applyFill="1" applyBorder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0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18" fillId="8" borderId="90" xfId="5" applyNumberFormat="1" applyFont="1" applyFill="1" applyBorder="1" applyAlignment="1">
      <alignment horizontal="center"/>
    </xf>
    <xf numFmtId="166" fontId="21" fillId="8" borderId="51" xfId="5" applyNumberFormat="1" applyFont="1" applyFill="1" applyBorder="1" applyAlignment="1">
      <alignment horizontal="center" vertical="center"/>
    </xf>
    <xf numFmtId="167" fontId="18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18" fillId="4" borderId="59" xfId="5" applyNumberFormat="1" applyFont="1" applyFill="1" applyBorder="1" applyAlignment="1">
      <alignment horizontal="center" vertical="center"/>
    </xf>
    <xf numFmtId="166" fontId="21" fillId="9" borderId="54" xfId="5" quotePrefix="1" applyNumberFormat="1" applyFont="1" applyFill="1" applyBorder="1" applyAlignment="1">
      <alignment horizontal="center" vertical="center"/>
    </xf>
    <xf numFmtId="2" fontId="40" fillId="4" borderId="92" xfId="3" applyNumberFormat="1" applyFont="1" applyFill="1" applyBorder="1" applyAlignment="1" applyProtection="1">
      <alignment horizontal="center" vertical="center" wrapText="1"/>
    </xf>
    <xf numFmtId="165" fontId="41" fillId="4" borderId="0" xfId="6" applyFont="1" applyFill="1" applyAlignment="1">
      <alignment vertical="center"/>
    </xf>
    <xf numFmtId="166" fontId="21" fillId="9" borderId="41" xfId="5" quotePrefix="1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39" fontId="39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9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90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3" xfId="5" applyNumberFormat="1" applyFont="1" applyFill="1" applyBorder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18" fillId="4" borderId="93" xfId="5" applyNumberFormat="1" applyFont="1" applyFill="1" applyBorder="1" applyAlignment="1">
      <alignment horizontal="center" vertical="center"/>
    </xf>
    <xf numFmtId="166" fontId="18" fillId="4" borderId="94" xfId="5" applyNumberFormat="1" applyFont="1" applyFill="1" applyBorder="1" applyAlignment="1">
      <alignment horizontal="center" vertical="center"/>
    </xf>
    <xf numFmtId="166" fontId="18" fillId="4" borderId="94" xfId="5" quotePrefix="1" applyNumberFormat="1" applyFont="1" applyFill="1" applyBorder="1" applyAlignment="1">
      <alignment horizontal="center" vertical="center"/>
    </xf>
    <xf numFmtId="2" fontId="40" fillId="4" borderId="95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0" fontId="40" fillId="4" borderId="92" xfId="3" applyNumberFormat="1" applyFont="1" applyFill="1" applyBorder="1" applyAlignment="1" applyProtection="1">
      <alignment horizontal="center" vertical="center" wrapText="1"/>
    </xf>
    <xf numFmtId="0" fontId="40" fillId="4" borderId="81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1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6" xfId="5" applyNumberFormat="1" applyFont="1" applyFill="1" applyBorder="1" applyAlignment="1">
      <alignment horizontal="center" vertical="center"/>
    </xf>
    <xf numFmtId="2" fontId="20" fillId="4" borderId="61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4" xfId="5" applyNumberFormat="1" applyFont="1" applyBorder="1" applyAlignment="1">
      <alignment horizontal="center" vertical="center"/>
    </xf>
    <xf numFmtId="2" fontId="20" fillId="0" borderId="61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4" xfId="5" quotePrefix="1" applyNumberFormat="1" applyFont="1" applyBorder="1" applyAlignment="1">
      <alignment horizontal="center" vertical="center"/>
    </xf>
    <xf numFmtId="2" fontId="20" fillId="0" borderId="61" xfId="5" quotePrefix="1" applyNumberFormat="1" applyFont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0" fillId="4" borderId="61" xfId="5" quotePrefix="1" applyNumberFormat="1" applyFont="1" applyFill="1" applyBorder="1" applyAlignment="1">
      <alignment horizontal="center" vertical="center"/>
    </xf>
    <xf numFmtId="166" fontId="21" fillId="9" borderId="38" xfId="5" applyNumberFormat="1" applyFont="1" applyFill="1" applyBorder="1" applyAlignment="1">
      <alignment vertical="center"/>
    </xf>
    <xf numFmtId="166" fontId="21" fillId="9" borderId="9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9" fillId="11" borderId="0" xfId="5" applyNumberFormat="1" applyFont="1" applyFill="1"/>
    <xf numFmtId="167" fontId="39" fillId="10" borderId="0" xfId="5" applyNumberFormat="1" applyFont="1" applyFill="1" applyAlignment="1">
      <alignment horizontal="center"/>
    </xf>
    <xf numFmtId="2" fontId="18" fillId="4" borderId="55" xfId="5" applyNumberFormat="1" applyFont="1" applyFill="1" applyBorder="1" applyAlignment="1">
      <alignment horizontal="center" vertical="center"/>
    </xf>
    <xf numFmtId="2" fontId="42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9" fillId="4" borderId="0" xfId="5" applyNumberFormat="1" applyFont="1" applyFill="1" applyAlignment="1">
      <alignment horizontal="center" vertical="top"/>
    </xf>
    <xf numFmtId="2" fontId="42" fillId="0" borderId="0" xfId="6" applyNumberFormat="1" applyFont="1" applyAlignment="1">
      <alignment horizontal="center" vertical="top"/>
    </xf>
    <xf numFmtId="2" fontId="42" fillId="0" borderId="0" xfId="6" applyNumberFormat="1" applyFont="1" applyAlignment="1">
      <alignment horizontal="center" vertical="center"/>
    </xf>
    <xf numFmtId="166" fontId="18" fillId="4" borderId="59" xfId="5" applyNumberFormat="1" applyFont="1" applyFill="1" applyBorder="1" applyAlignment="1">
      <alignment horizontal="center" vertical="center" wrapText="1"/>
    </xf>
    <xf numFmtId="2" fontId="18" fillId="0" borderId="55" xfId="5" applyNumberFormat="1" applyFont="1" applyBorder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166" fontId="18" fillId="4" borderId="99" xfId="5" applyNumberFormat="1" applyFont="1" applyFill="1" applyBorder="1" applyAlignment="1">
      <alignment horizontal="center" vertical="center"/>
    </xf>
    <xf numFmtId="2" fontId="18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6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30" fillId="4" borderId="103" xfId="0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7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0" fontId="30" fillId="4" borderId="11" xfId="0" applyFont="1" applyFill="1" applyBorder="1" applyAlignment="1">
      <alignment horizontal="center" vertical="top" wrapText="1"/>
    </xf>
    <xf numFmtId="4" fontId="30" fillId="4" borderId="66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0" fontId="18" fillId="4" borderId="107" xfId="0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6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18" fillId="4" borderId="109" xfId="0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7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38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0" fontId="30" fillId="4" borderId="116" xfId="0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30" fillId="4" borderId="117" xfId="0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0" fontId="30" fillId="4" borderId="118" xfId="0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30" fillId="4" borderId="16" xfId="0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20" xfId="3" applyFont="1" applyFill="1" applyBorder="1" applyAlignment="1">
      <alignment vertical="top"/>
    </xf>
    <xf numFmtId="4" fontId="21" fillId="4" borderId="62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1" xfId="3" applyFont="1" applyFill="1" applyBorder="1" applyAlignment="1">
      <alignment vertical="top"/>
    </xf>
    <xf numFmtId="4" fontId="21" fillId="4" borderId="122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3" xfId="3" applyFont="1" applyFill="1" applyBorder="1" applyAlignment="1">
      <alignment vertical="top"/>
    </xf>
    <xf numFmtId="0" fontId="18" fillId="4" borderId="124" xfId="0" applyFont="1" applyFill="1" applyBorder="1" applyAlignment="1">
      <alignment horizontal="center" vertical="top" wrapText="1"/>
    </xf>
    <xf numFmtId="0" fontId="18" fillId="4" borderId="125" xfId="0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4" xfId="3" applyNumberFormat="1" applyFont="1" applyFill="1" applyBorder="1" applyAlignment="1"/>
    <xf numFmtId="0" fontId="20" fillId="0" borderId="66" xfId="3" applyNumberFormat="1" applyFont="1" applyFill="1" applyBorder="1" applyAlignment="1"/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18" fillId="4" borderId="66" xfId="0" applyNumberFormat="1" applyFont="1" applyFill="1" applyBorder="1" applyAlignment="1">
      <alignment horizontal="center" vertical="top" wrapText="1"/>
    </xf>
    <xf numFmtId="0" fontId="20" fillId="4" borderId="64" xfId="3" applyFont="1" applyFill="1" applyBorder="1" applyAlignment="1">
      <alignment horizontal="left" vertical="center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130" xfId="3" applyFont="1" applyFill="1" applyBorder="1" applyAlignment="1">
      <alignment horizontal="left" vertical="center"/>
    </xf>
    <xf numFmtId="0" fontId="43" fillId="4" borderId="131" xfId="3" applyFont="1" applyFill="1" applyBorder="1" applyAlignment="1">
      <alignment vertical="top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58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0" fontId="20" fillId="4" borderId="141" xfId="3" applyNumberFormat="1" applyFont="1" applyFill="1" applyBorder="1" applyAlignment="1">
      <alignment horizontal="center" vertical="center" wrapText="1"/>
    </xf>
    <xf numFmtId="0" fontId="21" fillId="4" borderId="141" xfId="3" applyNumberFormat="1" applyFont="1" applyFill="1" applyBorder="1" applyAlignment="1">
      <alignment horizontal="center" vertical="center" wrapText="1"/>
    </xf>
    <xf numFmtId="0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6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30" fillId="4" borderId="54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3" xfId="3" applyNumberFormat="1" applyFont="1" applyFill="1" applyBorder="1" applyAlignment="1">
      <alignment vertical="center"/>
    </xf>
    <xf numFmtId="0" fontId="30" fillId="4" borderId="99" xfId="0" applyFont="1" applyFill="1" applyBorder="1" applyAlignment="1">
      <alignment horizontal="center" vertical="center" wrapText="1"/>
    </xf>
    <xf numFmtId="0" fontId="18" fillId="4" borderId="99" xfId="0" applyFont="1" applyFill="1" applyBorder="1" applyAlignment="1">
      <alignment horizontal="center" vertical="center" wrapText="1"/>
    </xf>
    <xf numFmtId="0" fontId="18" fillId="4" borderId="101" xfId="0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0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4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147" xfId="3" applyNumberFormat="1" applyFont="1" applyFill="1" applyBorder="1" applyAlignment="1">
      <alignment horizontal="center" vertical="center" wrapText="1"/>
    </xf>
    <xf numFmtId="0" fontId="20" fillId="0" borderId="64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0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0" fontId="30" fillId="4" borderId="146" xfId="0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49" fillId="4" borderId="154" xfId="0" quotePrefix="1" applyNumberFormat="1" applyFont="1" applyFill="1" applyBorder="1" applyAlignment="1">
      <alignment horizontal="center" vertical="top" wrapText="1"/>
    </xf>
    <xf numFmtId="0" fontId="30" fillId="4" borderId="153" xfId="0" applyFont="1" applyFill="1" applyBorder="1" applyAlignment="1">
      <alignment horizontal="center" vertical="top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46" xfId="0" applyNumberFormat="1" applyFont="1" applyFill="1" applyBorder="1" applyAlignment="1">
      <alignment horizontal="center" vertical="top" wrapText="1"/>
    </xf>
    <xf numFmtId="4" fontId="30" fillId="4" borderId="155" xfId="0" applyNumberFormat="1" applyFont="1" applyFill="1" applyBorder="1" applyAlignment="1">
      <alignment horizontal="center" vertical="top" wrapText="1"/>
    </xf>
    <xf numFmtId="4" fontId="21" fillId="0" borderId="15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8" applyNumberFormat="1" applyFont="1" applyFill="1" applyBorder="1" applyAlignment="1" applyProtection="1">
      <alignment horizontal="center"/>
    </xf>
    <xf numFmtId="0" fontId="52" fillId="0" borderId="0" xfId="9" applyNumberFormat="1" applyFont="1" applyFill="1" applyBorder="1" applyAlignment="1" applyProtection="1">
      <alignment horizontal="center"/>
    </xf>
    <xf numFmtId="0" fontId="52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3" fillId="0" borderId="0" xfId="8" applyFont="1"/>
  </cellXfs>
  <cellStyles count="10">
    <cellStyle name="Hipervínculo" xfId="8" builtinId="8"/>
    <cellStyle name="Hipervínculo 2" xfId="9" xr:uid="{9BA828C1-18EE-4A46-95A4-81AC1B82E3AF}"/>
    <cellStyle name="Normal" xfId="0" builtinId="0"/>
    <cellStyle name="Normal 2" xfId="3" xr:uid="{F69818AF-2778-4D96-AA42-46DB1C980844}"/>
    <cellStyle name="Normal 2 2" xfId="2" xr:uid="{88AD3D03-1E7C-4227-AC5E-DBD43F207CA1}"/>
    <cellStyle name="Normal 3 2" xfId="6" xr:uid="{C29B87E4-AD9F-4B28-A84F-19D4E1C9BE32}"/>
    <cellStyle name="Normal 3 3 2" xfId="4" xr:uid="{85CE50E0-F5CC-4914-BC36-0F91B19684D1}"/>
    <cellStyle name="Normal_producto intermedio 42-04 2" xfId="5" xr:uid="{A99EDEC1-591A-4911-B95B-E13694ACCC25}"/>
    <cellStyle name="Porcentaje" xfId="1" builtinId="5"/>
    <cellStyle name="Porcentaje 2" xfId="7" xr:uid="{A298369F-2D5B-4750-B1CE-D555F9C4332E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67628</xdr:colOff>
      <xdr:row>62</xdr:row>
      <xdr:rowOff>205609</xdr:rowOff>
    </xdr:from>
    <xdr:to>
      <xdr:col>6</xdr:col>
      <xdr:colOff>1781988</xdr:colOff>
      <xdr:row>82</xdr:row>
      <xdr:rowOff>74296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B98964-4472-43A6-B0A1-0CF3907A78B9}"/>
            </a:ext>
          </a:extLst>
        </xdr:cNvPr>
        <xdr:cNvSpPr txBox="1"/>
      </xdr:nvSpPr>
      <xdr:spPr>
        <a:xfrm>
          <a:off x="311468" y="15148429"/>
          <a:ext cx="12062320" cy="38310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Totalidad de cereales a la baja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cebadas: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trigos: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05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 semana más,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todos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tipos de arroz en seguimiento.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 en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(0,36 %)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ligero descenso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depreciándose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(-0,02 %); descienden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(-2,80 %)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las únicas que incrementan su cotización (1,01 %).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dicotómicas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vinos sin DOP/IGP: suben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(4,57 %), 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Todos los aceites, al alza: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(0,39 %); no siendo así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registran ligeras bajadas: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medios de ambos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(-0,27 % y -0,41 %, respectivamente);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 lo contrario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 pues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ligeramente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(0,49 %).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14817</xdr:colOff>
      <xdr:row>53</xdr:row>
      <xdr:rowOff>174627</xdr:rowOff>
    </xdr:from>
    <xdr:to>
      <xdr:col>6</xdr:col>
      <xdr:colOff>1924050</xdr:colOff>
      <xdr:row>68</xdr:row>
      <xdr:rowOff>118534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18DECAA-C7A6-418B-8857-6602460E84AC}"/>
            </a:ext>
          </a:extLst>
        </xdr:cNvPr>
        <xdr:cNvSpPr txBox="1"/>
      </xdr:nvSpPr>
      <xdr:spPr>
        <a:xfrm>
          <a:off x="235797" y="13989687"/>
          <a:ext cx="12714393" cy="3136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experimenta una subida el precio medio en origen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(2,98 %)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cotizaciones de la mayoría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las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(1,91 %) y las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(0,66 %). No hay cambios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bajan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(-15,10 %)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mismo modo, suben los precios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(9,21 %) y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(1,98 %)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observan aumentos 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en origen en la mayoría de productos del grupo: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(11,76 %),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(10,31 %),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(8,30 %),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(2,33 %)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(0,92 %). Del modo contrario, esta semana disminuye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(-7,69 %), y no cambia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alcista de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(8,44 %) y de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(1,48 %); mientras esta semana empieza a cotizar también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con pepitas.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otra parte, baja significativamente el precio medio en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(-44,04 %) y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(-9,88 %).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un aumento de las cotizaciones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 número de productos en este grupo, las subidas más significativas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(42,77 %),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(36,58 %),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(20,94 %),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(20,68 %)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(16,93 %). Por el lado opuesto, las mayores bajadas se dan 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(-41,86 %),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(-24,77 %),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(-8,07 %)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(-6,51 %). Esta semana continúa la tendencia alcista de la cotización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(0,81 %).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59</xdr:row>
      <xdr:rowOff>149948</xdr:rowOff>
    </xdr:from>
    <xdr:to>
      <xdr:col>6</xdr:col>
      <xdr:colOff>1542415</xdr:colOff>
      <xdr:row>73</xdr:row>
      <xdr:rowOff>25129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CEB7017-ED1A-453D-A415-CFC00CCFF169}"/>
            </a:ext>
          </a:extLst>
        </xdr:cNvPr>
        <xdr:cNvSpPr txBox="1"/>
      </xdr:nvSpPr>
      <xdr:spPr>
        <a:xfrm>
          <a:off x="177165" y="14734628"/>
          <a:ext cx="11781790" cy="354802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al alza y estabilidad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Las terneras prorrogan su ascenso, de ligero a moderado, durante otra semana (0,36 %), si bien, tanto los machos de 12-24 meses como los animales 8-12 meses mantienen las cotizaciones de hace una semana (-0,01 % en ambos casos).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tal y como ocurría en la ternera, continúan al alza (0,35 %).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la línea descendente, aunque de forma ligera esta semana (promedio de las distintas clasificaciones: -0,06 %).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Prosiguen también su descenso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(la media de las distintas clasificaciones es del -0,45 %). Práctica estabilidad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las principales plazas a nivel nacional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 depreciandose semana tras semana (-3,47 %).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nuevamente, invirtiendo su tendencia (0,15 %);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estables, ya sean los cuartos traseros (-0,01 %) o la pechuga de pollo (0,01 %).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sector de puesta registra las tres posibles tendencias: al alza, tanto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(2,48 %),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(1,57 %), a la baja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 y, de nuevo, estabilidad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 la tendencia en el precio medio registrado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 tanto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 en ambos productos),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prosigue apreciándose (3,53 %).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3\p&#225;g%204%202024%20s33.xlsx" TargetMode="External"/><Relationship Id="rId1" Type="http://schemas.openxmlformats.org/officeDocument/2006/relationships/externalLinkPath" Target="p&#225;g%204%202024%20s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3\p&#225;g%2018%20-%2021%202024%20s33.xlsx" TargetMode="External"/><Relationship Id="rId1" Type="http://schemas.openxmlformats.org/officeDocument/2006/relationships/externalLinkPath" Target="p&#225;g%2018%20-%2021%202024%20s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3\P&#225;g%205%202024%20s33.xlsx" TargetMode="External"/><Relationship Id="rId1" Type="http://schemas.openxmlformats.org/officeDocument/2006/relationships/externalLinkPath" Target="P&#225;g%205%202024%20s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3\p&#225;g%207%202024%20s33.xlsx" TargetMode="External"/><Relationship Id="rId1" Type="http://schemas.openxmlformats.org/officeDocument/2006/relationships/externalLinkPath" Target="p&#225;g%207%202024%20s3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3\p&#225;g%209%20-%2013%202024%20s33.xlsx" TargetMode="External"/><Relationship Id="rId1" Type="http://schemas.openxmlformats.org/officeDocument/2006/relationships/externalLinkPath" Target="p&#225;g%209%20-%2013%202024%20s3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33\p&#225;g%2014%20-%2017%202024%20s33EXCEL.xlsx" TargetMode="External"/><Relationship Id="rId1" Type="http://schemas.openxmlformats.org/officeDocument/2006/relationships/externalLinkPath" Target="p&#225;g%2014%20-%2017%202024%20s33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  <sheetName val="Hoja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45516</v>
          </cell>
          <cell r="H13">
            <v>45517</v>
          </cell>
          <cell r="I13">
            <v>45518</v>
          </cell>
          <cell r="J13">
            <v>45519</v>
          </cell>
          <cell r="K13">
            <v>45520</v>
          </cell>
          <cell r="L13">
            <v>45521</v>
          </cell>
          <cell r="M13">
            <v>45522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33- 2024: 12/08 -18/08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B02E-7278-4786-85E8-2C1D6507BE01}">
  <dimension ref="A1:E35"/>
  <sheetViews>
    <sheetView tabSelected="1" workbookViewId="0"/>
  </sheetViews>
  <sheetFormatPr baseColWidth="10" defaultRowHeight="12.6"/>
  <cols>
    <col min="1" max="16384" width="11.5546875" style="730"/>
  </cols>
  <sheetData>
    <row r="1" spans="1:5">
      <c r="A1" s="730" t="s">
        <v>558</v>
      </c>
    </row>
    <row r="2" spans="1:5">
      <c r="A2" s="730" t="s">
        <v>559</v>
      </c>
    </row>
    <row r="3" spans="1:5">
      <c r="A3" s="730" t="s">
        <v>560</v>
      </c>
    </row>
    <row r="4" spans="1:5">
      <c r="A4" s="731" t="s">
        <v>561</v>
      </c>
      <c r="B4" s="731"/>
      <c r="C4" s="731"/>
      <c r="D4" s="731"/>
      <c r="E4" s="731"/>
    </row>
    <row r="5" spans="1:5">
      <c r="A5" s="731" t="s">
        <v>581</v>
      </c>
      <c r="B5" s="731"/>
      <c r="C5" s="731"/>
      <c r="D5" s="731"/>
      <c r="E5" s="731"/>
    </row>
    <row r="7" spans="1:5">
      <c r="A7" s="730" t="s">
        <v>562</v>
      </c>
    </row>
    <row r="8" spans="1:5">
      <c r="A8" s="731" t="s">
        <v>563</v>
      </c>
      <c r="B8" s="731"/>
      <c r="C8" s="731"/>
      <c r="D8" s="731"/>
      <c r="E8" s="731"/>
    </row>
    <row r="10" spans="1:5">
      <c r="A10" s="730" t="s">
        <v>564</v>
      </c>
    </row>
    <row r="11" spans="1:5">
      <c r="A11" s="730" t="s">
        <v>565</v>
      </c>
    </row>
    <row r="12" spans="1:5">
      <c r="A12" s="731" t="s">
        <v>582</v>
      </c>
      <c r="B12" s="731"/>
      <c r="C12" s="731"/>
      <c r="D12" s="731"/>
      <c r="E12" s="731"/>
    </row>
    <row r="13" spans="1:5">
      <c r="A13" s="731" t="s">
        <v>583</v>
      </c>
      <c r="B13" s="731"/>
      <c r="C13" s="731"/>
      <c r="D13" s="731"/>
      <c r="E13" s="731"/>
    </row>
    <row r="14" spans="1:5">
      <c r="A14" s="731" t="s">
        <v>584</v>
      </c>
      <c r="B14" s="731"/>
      <c r="C14" s="731"/>
      <c r="D14" s="731"/>
      <c r="E14" s="731"/>
    </row>
    <row r="15" spans="1:5">
      <c r="A15" s="731" t="s">
        <v>585</v>
      </c>
      <c r="B15" s="731"/>
      <c r="C15" s="731"/>
      <c r="D15" s="731"/>
      <c r="E15" s="731"/>
    </row>
    <row r="16" spans="1:5">
      <c r="A16" s="731" t="s">
        <v>586</v>
      </c>
      <c r="B16" s="731"/>
      <c r="C16" s="731"/>
      <c r="D16" s="731"/>
      <c r="E16" s="731"/>
    </row>
    <row r="17" spans="1:5">
      <c r="A17" s="730" t="s">
        <v>566</v>
      </c>
    </row>
    <row r="18" spans="1:5">
      <c r="A18" s="730" t="s">
        <v>567</v>
      </c>
    </row>
    <row r="19" spans="1:5">
      <c r="A19" s="731" t="s">
        <v>568</v>
      </c>
      <c r="B19" s="731"/>
      <c r="C19" s="731"/>
      <c r="D19" s="731"/>
      <c r="E19" s="731"/>
    </row>
    <row r="20" spans="1:5">
      <c r="A20" s="731" t="s">
        <v>587</v>
      </c>
      <c r="B20" s="731"/>
      <c r="C20" s="731"/>
      <c r="D20" s="731"/>
      <c r="E20" s="731"/>
    </row>
    <row r="21" spans="1:5">
      <c r="A21" s="730" t="s">
        <v>569</v>
      </c>
    </row>
    <row r="22" spans="1:5">
      <c r="A22" s="731" t="s">
        <v>570</v>
      </c>
      <c r="B22" s="731"/>
      <c r="C22" s="731"/>
      <c r="D22" s="731"/>
      <c r="E22" s="731"/>
    </row>
    <row r="23" spans="1:5">
      <c r="A23" s="731" t="s">
        <v>571</v>
      </c>
      <c r="B23" s="731"/>
      <c r="C23" s="731"/>
      <c r="D23" s="731"/>
      <c r="E23" s="731"/>
    </row>
    <row r="24" spans="1:5">
      <c r="A24" s="730" t="s">
        <v>572</v>
      </c>
    </row>
    <row r="25" spans="1:5">
      <c r="A25" s="730" t="s">
        <v>573</v>
      </c>
    </row>
    <row r="26" spans="1:5">
      <c r="A26" s="731" t="s">
        <v>588</v>
      </c>
      <c r="B26" s="731"/>
      <c r="C26" s="731"/>
      <c r="D26" s="731"/>
      <c r="E26" s="731"/>
    </row>
    <row r="27" spans="1:5">
      <c r="A27" s="731" t="s">
        <v>589</v>
      </c>
      <c r="B27" s="731"/>
      <c r="C27" s="731"/>
      <c r="D27" s="731"/>
      <c r="E27" s="731"/>
    </row>
    <row r="28" spans="1:5">
      <c r="A28" s="731" t="s">
        <v>590</v>
      </c>
      <c r="B28" s="731"/>
      <c r="C28" s="731"/>
      <c r="D28" s="731"/>
      <c r="E28" s="731"/>
    </row>
    <row r="29" spans="1:5">
      <c r="A29" s="730" t="s">
        <v>574</v>
      </c>
    </row>
    <row r="30" spans="1:5">
      <c r="A30" s="731" t="s">
        <v>575</v>
      </c>
      <c r="B30" s="731"/>
      <c r="C30" s="731"/>
      <c r="D30" s="731"/>
      <c r="E30" s="731"/>
    </row>
    <row r="31" spans="1:5">
      <c r="A31" s="730" t="s">
        <v>576</v>
      </c>
    </row>
    <row r="32" spans="1:5">
      <c r="A32" s="731" t="s">
        <v>577</v>
      </c>
      <c r="B32" s="731"/>
      <c r="C32" s="731"/>
      <c r="D32" s="731"/>
      <c r="E32" s="731"/>
    </row>
    <row r="33" spans="1:5">
      <c r="A33" s="731" t="s">
        <v>578</v>
      </c>
      <c r="B33" s="731"/>
      <c r="C33" s="731"/>
      <c r="D33" s="731"/>
      <c r="E33" s="731"/>
    </row>
    <row r="34" spans="1:5">
      <c r="A34" s="731" t="s">
        <v>579</v>
      </c>
      <c r="B34" s="731"/>
      <c r="C34" s="731"/>
      <c r="D34" s="731"/>
      <c r="E34" s="731"/>
    </row>
    <row r="35" spans="1:5">
      <c r="A35" s="731" t="s">
        <v>580</v>
      </c>
      <c r="B35" s="731"/>
      <c r="C35" s="731"/>
      <c r="D35" s="731"/>
      <c r="E35" s="731"/>
    </row>
  </sheetData>
  <hyperlinks>
    <hyperlink ref="A4:E4" location="'Pág. 4'!A1" display="1.1.1.         Precios Medios Nacionales de Cereales, Arroz, Oleaginosas, Tortas, Proteicos, Vinos y Aceites." xr:uid="{C3CDB542-1F98-4553-A945-08E084766810}"/>
    <hyperlink ref="A5:E5" location="'Pág. 5'!A1" display="1.1.2.         Precios Medios Nacionales en Origen de Frutas y Hortalízas" xr:uid="{8C25A0A7-95DA-4238-BCA1-5021FE61B443}"/>
    <hyperlink ref="A8:E8" location="'Pág. 7'!A1" display="1.2.1.         Precios Medios Nacionales de Productos Ganaderos" xr:uid="{49359A92-2B91-4842-866D-B3E002828AF1}"/>
    <hyperlink ref="A12:E12" location="'Pág. 9'!A1" display="2.1.1.         Precios Medios en Mercados Representativos: Trigo y Alfalfa" xr:uid="{0241035A-7DFA-48A5-98F3-BF7772FA87CA}"/>
    <hyperlink ref="A13:E13" location="'Pág. 10'!A1" display="2.1.2.         Precios Medios en Mercados Representativos: Cebada" xr:uid="{A92AC209-C2B1-4C61-B34B-EAC8950150A5}"/>
    <hyperlink ref="A14:E14" location="'Pág. 11'!A1" display="2.1.3.         Precios Medios en Mercados Representativos: Maíz y Arroz" xr:uid="{72AF3759-398B-4A2F-9DF2-BE6444EBF9DD}"/>
    <hyperlink ref="A15:E15" location="'Pág. 12'!A1" display="2.2.         Precios Medios en Mercados Representativos de Vinos" xr:uid="{780A2D2F-28B7-4105-A3A0-DC5CB31D74F7}"/>
    <hyperlink ref="A16:E16" location="'Pág. 13'!A1" display="2.3.         Precios Medios en Mercados Representativos de Aceites y Semilla de Girasol" xr:uid="{2392ABF7-D9D2-48F2-8123-C50C2E361178}"/>
    <hyperlink ref="A19:E19" location="'Pág. 14'!A1" display="3.1.1.         Precios de Producción de Frutas en el Mercado Interior: Precios diarios y Precios Medios Ponderados Semanales en mercados representativos" xr:uid="{5A54350F-DEBF-4B8A-9C7A-534C6A70D550}"/>
    <hyperlink ref="A20:E20" location="'Pág. 15'!A1" display="3.1.2.         Precios de Producción de Frutas en el Mercado Interior: Precios diarios y Precios Medios Ponderados Semanales en mercados representativos" xr:uid="{8CF726F0-CA86-40B1-BB11-2E339C95A882}"/>
    <hyperlink ref="A22:E22" location="'Pág. 16'!A1" display="3.2.1.         Precios de Producción de Productos Hortícolas en el Mercado Interior: Precios diarios y Precios Medios Ponderados Semanales en mercados" xr:uid="{9158A515-B4ED-4F8F-AC53-EB1AE68017C7}"/>
    <hyperlink ref="A23:E23" location="'Pág. 17'!A1" display="3.2.2.         Precios de Producción de Productos Hortícolas en el Mercado Interior: Precios Medios Ponderados Semanales Nacionales" xr:uid="{352BC8A7-8B78-40AF-854E-F7EABCE16C80}"/>
    <hyperlink ref="A26:E26" location="'Pág. 18'!A1" display="4.1.1.         Precios Medios Nacionales de Canales de Bovino Pesado" xr:uid="{A7F34B13-9128-42F2-9DB6-FA85A20E3B09}"/>
    <hyperlink ref="A27:E27" location="'Pág. 19'!A1" display="4.1.2.         Precios Medios Nacionales del Bovino Vivo" xr:uid="{00E45DF6-2BD7-42DF-83EE-D01111FC7D7D}"/>
    <hyperlink ref="A28:E28" location="'Pág. 19'!A1" display="4.1.3.         Precios Medios Nacionales de Otros Animales de la Especie Bovina" xr:uid="{E2F414CD-C937-4DFF-BA13-9AC938E50D1D}"/>
    <hyperlink ref="A30:E30" location="'Pág. 19'!A1" display="4.2.1.         Precios Medios Nacionales de Canales de Ovino Frescas o Refrigeradas" xr:uid="{7175ABCB-EC28-4689-AE96-06E5636FF466}"/>
    <hyperlink ref="A32:E32" location="'Pág. 20'!A1" display="4.3.1.         Precios Medios de Canales de Porcino de Capa Blanca" xr:uid="{EE4AFF14-A33F-4914-AF18-6ED0D8CB4CF8}"/>
    <hyperlink ref="A33:E33" location="'Pág. 20'!A1" display="4.3.2.         Precios Medios en Mercados Representativos Provinciales de Porcino Cebado" xr:uid="{6C0611CA-71AB-4818-9DAB-D03D99BC07BB}"/>
    <hyperlink ref="A34:E34" location="'Pág. 21'!A1" display="4.3.3.         Precios Medios de Porcino Precoz, Lechones y Otras Calidades" xr:uid="{B4FB7D0C-4EE6-4B8F-8FE0-140C1C1EB0BF}"/>
    <hyperlink ref="A35:E35" location="'Pág. 21'!A1" display="4.3.4.         Precios Medios de Porcino: Tronco Ibérico" xr:uid="{53F6BDA7-A763-43B9-A20F-7DE973EF0D4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2D2E-5D3F-4E15-9D1A-4CEA5074BFC8}">
  <sheetPr>
    <pageSetUpPr fitToPage="1"/>
  </sheetPr>
  <dimension ref="A1:U75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75" customWidth="1"/>
    <col min="2" max="2" width="20.5546875" style="376" customWidth="1"/>
    <col min="3" max="3" width="12" style="376" bestFit="1" customWidth="1"/>
    <col min="4" max="4" width="35.44140625" style="376" bestFit="1" customWidth="1"/>
    <col min="5" max="5" width="8.33203125" style="376" customWidth="1"/>
    <col min="6" max="6" width="27" style="376" bestFit="1" customWidth="1"/>
    <col min="7" max="13" width="10.6640625" style="376" customWidth="1"/>
    <col min="14" max="14" width="14.6640625" style="376" customWidth="1"/>
    <col min="15" max="15" width="2.33203125" style="377" customWidth="1"/>
    <col min="16" max="16" width="8.33203125" style="377" customWidth="1"/>
    <col min="17" max="17" width="12.5546875" style="377"/>
    <col min="18" max="19" width="14.6640625" style="377" bestFit="1" customWidth="1"/>
    <col min="20" max="20" width="12.6640625" style="377" bestFit="1" customWidth="1"/>
    <col min="21" max="16384" width="12.5546875" style="377"/>
  </cols>
  <sheetData>
    <row r="1" spans="1:21" ht="11.25" customHeight="1"/>
    <row r="2" spans="1:21">
      <c r="J2" s="378"/>
      <c r="K2" s="378"/>
      <c r="L2" s="379"/>
      <c r="M2" s="379"/>
      <c r="N2" s="380"/>
      <c r="O2" s="381"/>
    </row>
    <row r="3" spans="1:21" ht="0.75" customHeight="1">
      <c r="J3" s="378"/>
      <c r="K3" s="378"/>
      <c r="L3" s="379"/>
      <c r="M3" s="379"/>
      <c r="N3" s="379"/>
      <c r="O3" s="381"/>
    </row>
    <row r="4" spans="1:21" ht="27" customHeight="1">
      <c r="B4" s="382" t="s">
        <v>271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</row>
    <row r="5" spans="1:21" ht="26.25" customHeight="1" thickBot="1">
      <c r="B5" s="384" t="s">
        <v>272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5"/>
    </row>
    <row r="6" spans="1:21" ht="24.75" customHeight="1">
      <c r="B6" s="386" t="s">
        <v>273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  <c r="O6" s="385"/>
    </row>
    <row r="7" spans="1:21" ht="19.5" customHeight="1" thickBot="1">
      <c r="B7" s="389" t="s">
        <v>274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1"/>
      <c r="O7" s="385"/>
      <c r="Q7" s="376"/>
    </row>
    <row r="8" spans="1:21" ht="16.5" customHeight="1">
      <c r="B8" s="392" t="s">
        <v>275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85"/>
    </row>
    <row r="9" spans="1:21" ht="12" customHeight="1"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5"/>
    </row>
    <row r="10" spans="1:21" ht="24.75" customHeight="1">
      <c r="B10" s="394" t="s">
        <v>276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85"/>
    </row>
    <row r="11" spans="1:21" ht="6" customHeight="1" thickBot="1"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95"/>
      <c r="O11" s="396"/>
    </row>
    <row r="12" spans="1:21" ht="25.95" customHeight="1">
      <c r="B12" s="397" t="s">
        <v>231</v>
      </c>
      <c r="C12" s="398" t="s">
        <v>277</v>
      </c>
      <c r="D12" s="399" t="s">
        <v>278</v>
      </c>
      <c r="E12" s="398" t="s">
        <v>279</v>
      </c>
      <c r="F12" s="399" t="s">
        <v>280</v>
      </c>
      <c r="G12" s="400" t="s">
        <v>281</v>
      </c>
      <c r="H12" s="401"/>
      <c r="I12" s="402"/>
      <c r="J12" s="401" t="s">
        <v>282</v>
      </c>
      <c r="K12" s="401"/>
      <c r="L12" s="403"/>
      <c r="M12" s="403"/>
      <c r="N12" s="404"/>
      <c r="O12" s="405"/>
      <c r="U12" s="376"/>
    </row>
    <row r="13" spans="1:21" ht="19.95" customHeight="1">
      <c r="B13" s="406"/>
      <c r="C13" s="407"/>
      <c r="D13" s="408" t="s">
        <v>283</v>
      </c>
      <c r="E13" s="407"/>
      <c r="F13" s="408"/>
      <c r="G13" s="409">
        <v>45516</v>
      </c>
      <c r="H13" s="409">
        <f>G13+1</f>
        <v>45517</v>
      </c>
      <c r="I13" s="409">
        <f t="shared" ref="I13:M13" si="0">H13+1</f>
        <v>45518</v>
      </c>
      <c r="J13" s="409">
        <f t="shared" si="0"/>
        <v>45519</v>
      </c>
      <c r="K13" s="409">
        <f t="shared" si="0"/>
        <v>45520</v>
      </c>
      <c r="L13" s="409">
        <f t="shared" si="0"/>
        <v>45521</v>
      </c>
      <c r="M13" s="410">
        <f t="shared" si="0"/>
        <v>45522</v>
      </c>
      <c r="N13" s="411" t="s">
        <v>284</v>
      </c>
      <c r="O13" s="412"/>
    </row>
    <row r="14" spans="1:21" s="420" customFormat="1" ht="20.100000000000001" customHeight="1">
      <c r="A14" s="375"/>
      <c r="B14" s="413" t="s">
        <v>285</v>
      </c>
      <c r="C14" s="414" t="s">
        <v>286</v>
      </c>
      <c r="D14" s="414" t="s">
        <v>287</v>
      </c>
      <c r="E14" s="414" t="s">
        <v>288</v>
      </c>
      <c r="F14" s="414" t="s">
        <v>289</v>
      </c>
      <c r="G14" s="415">
        <v>73.540000000000006</v>
      </c>
      <c r="H14" s="415">
        <v>73.540000000000006</v>
      </c>
      <c r="I14" s="415">
        <v>73.540000000000006</v>
      </c>
      <c r="J14" s="415" t="s">
        <v>217</v>
      </c>
      <c r="K14" s="415">
        <v>73.540000000000006</v>
      </c>
      <c r="L14" s="416" t="s">
        <v>217</v>
      </c>
      <c r="M14" s="417" t="s">
        <v>217</v>
      </c>
      <c r="N14" s="418">
        <v>73.540000000000006</v>
      </c>
      <c r="O14" s="419"/>
    </row>
    <row r="15" spans="1:21" s="420" customFormat="1" ht="20.100000000000001" customHeight="1">
      <c r="A15" s="375"/>
      <c r="B15" s="421" t="s">
        <v>290</v>
      </c>
      <c r="C15" s="414" t="s">
        <v>291</v>
      </c>
      <c r="D15" s="414" t="s">
        <v>292</v>
      </c>
      <c r="E15" s="414" t="s">
        <v>288</v>
      </c>
      <c r="F15" s="414" t="s">
        <v>293</v>
      </c>
      <c r="G15" s="415">
        <v>91.95</v>
      </c>
      <c r="H15" s="415">
        <v>93.35</v>
      </c>
      <c r="I15" s="415">
        <v>91.95</v>
      </c>
      <c r="J15" s="415" t="s">
        <v>217</v>
      </c>
      <c r="K15" s="415">
        <v>91.95</v>
      </c>
      <c r="L15" s="416" t="s">
        <v>217</v>
      </c>
      <c r="M15" s="417" t="s">
        <v>217</v>
      </c>
      <c r="N15" s="418">
        <v>92.59</v>
      </c>
      <c r="O15" s="419"/>
    </row>
    <row r="16" spans="1:21" s="420" customFormat="1" ht="20.100000000000001" customHeight="1">
      <c r="A16" s="375"/>
      <c r="B16" s="422"/>
      <c r="C16" s="414" t="s">
        <v>291</v>
      </c>
      <c r="D16" s="414" t="s">
        <v>294</v>
      </c>
      <c r="E16" s="414" t="s">
        <v>288</v>
      </c>
      <c r="F16" s="414" t="s">
        <v>293</v>
      </c>
      <c r="G16" s="415">
        <v>87.15</v>
      </c>
      <c r="H16" s="415">
        <v>91.64</v>
      </c>
      <c r="I16" s="415">
        <v>87.15</v>
      </c>
      <c r="J16" s="415" t="s">
        <v>217</v>
      </c>
      <c r="K16" s="415">
        <v>87.15</v>
      </c>
      <c r="L16" s="416" t="s">
        <v>217</v>
      </c>
      <c r="M16" s="417" t="s">
        <v>217</v>
      </c>
      <c r="N16" s="418">
        <v>91.27</v>
      </c>
      <c r="O16" s="419"/>
    </row>
    <row r="17" spans="1:15" s="420" customFormat="1" ht="20.100000000000001" customHeight="1" thickBot="1">
      <c r="A17" s="375"/>
      <c r="B17" s="423"/>
      <c r="C17" s="424" t="s">
        <v>291</v>
      </c>
      <c r="D17" s="424" t="s">
        <v>295</v>
      </c>
      <c r="E17" s="424" t="s">
        <v>288</v>
      </c>
      <c r="F17" s="424" t="s">
        <v>293</v>
      </c>
      <c r="G17" s="425">
        <v>85.86</v>
      </c>
      <c r="H17" s="425">
        <v>85.86</v>
      </c>
      <c r="I17" s="425">
        <v>85.86</v>
      </c>
      <c r="J17" s="425" t="s">
        <v>217</v>
      </c>
      <c r="K17" s="425">
        <v>85.86</v>
      </c>
      <c r="L17" s="425" t="s">
        <v>217</v>
      </c>
      <c r="M17" s="426" t="s">
        <v>217</v>
      </c>
      <c r="N17" s="427">
        <v>85.86</v>
      </c>
      <c r="O17" s="419"/>
    </row>
    <row r="18" spans="1:15" s="420" customFormat="1" ht="20.100000000000001" customHeight="1">
      <c r="A18" s="375"/>
      <c r="B18" s="428"/>
      <c r="C18" s="429"/>
      <c r="D18" s="429"/>
      <c r="E18" s="429"/>
      <c r="F18" s="430"/>
      <c r="G18" s="431"/>
      <c r="H18" s="431"/>
      <c r="I18" s="431"/>
      <c r="J18" s="431"/>
      <c r="K18" s="431"/>
      <c r="L18" s="431"/>
      <c r="M18" s="431"/>
      <c r="N18" s="432"/>
      <c r="O18" s="433"/>
    </row>
    <row r="19" spans="1:15" ht="15" customHeight="1">
      <c r="B19" s="394" t="s">
        <v>296</v>
      </c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6"/>
    </row>
    <row r="20" spans="1:15" ht="4.5" customHeight="1" thickBot="1">
      <c r="B20" s="393"/>
    </row>
    <row r="21" spans="1:15" ht="27" customHeight="1">
      <c r="B21" s="397" t="s">
        <v>231</v>
      </c>
      <c r="C21" s="398" t="s">
        <v>277</v>
      </c>
      <c r="D21" s="399" t="s">
        <v>278</v>
      </c>
      <c r="E21" s="398" t="s">
        <v>279</v>
      </c>
      <c r="F21" s="399" t="s">
        <v>280</v>
      </c>
      <c r="G21" s="400" t="s">
        <v>281</v>
      </c>
      <c r="H21" s="401"/>
      <c r="I21" s="402"/>
      <c r="J21" s="401" t="s">
        <v>282</v>
      </c>
      <c r="K21" s="401"/>
      <c r="L21" s="403"/>
      <c r="M21" s="403"/>
      <c r="N21" s="404"/>
      <c r="O21" s="405"/>
    </row>
    <row r="22" spans="1:15" s="420" customFormat="1" ht="20.100000000000001" customHeight="1">
      <c r="A22" s="375"/>
      <c r="B22" s="406"/>
      <c r="C22" s="407"/>
      <c r="D22" s="408" t="s">
        <v>283</v>
      </c>
      <c r="E22" s="407"/>
      <c r="F22" s="408"/>
      <c r="G22" s="409">
        <f t="shared" ref="G22:N22" si="1">G13</f>
        <v>45516</v>
      </c>
      <c r="H22" s="409">
        <f t="shared" si="1"/>
        <v>45517</v>
      </c>
      <c r="I22" s="409">
        <f t="shared" si="1"/>
        <v>45518</v>
      </c>
      <c r="J22" s="409">
        <f t="shared" si="1"/>
        <v>45519</v>
      </c>
      <c r="K22" s="409">
        <f t="shared" si="1"/>
        <v>45520</v>
      </c>
      <c r="L22" s="409">
        <f t="shared" si="1"/>
        <v>45521</v>
      </c>
      <c r="M22" s="409">
        <f t="shared" si="1"/>
        <v>45522</v>
      </c>
      <c r="N22" s="411" t="str">
        <f t="shared" si="1"/>
        <v>PMPS</v>
      </c>
      <c r="O22" s="419"/>
    </row>
    <row r="23" spans="1:15" s="420" customFormat="1" ht="20.100000000000001" customHeight="1">
      <c r="A23" s="375"/>
      <c r="B23" s="422" t="s">
        <v>297</v>
      </c>
      <c r="C23" s="414" t="s">
        <v>298</v>
      </c>
      <c r="D23" s="414" t="s">
        <v>299</v>
      </c>
      <c r="E23" s="414" t="s">
        <v>288</v>
      </c>
      <c r="F23" s="414" t="s">
        <v>300</v>
      </c>
      <c r="G23" s="415">
        <v>118.1</v>
      </c>
      <c r="H23" s="415">
        <v>118.1</v>
      </c>
      <c r="I23" s="415">
        <v>118.1</v>
      </c>
      <c r="J23" s="415" t="s">
        <v>217</v>
      </c>
      <c r="K23" s="415">
        <v>118.1</v>
      </c>
      <c r="L23" s="416" t="s">
        <v>217</v>
      </c>
      <c r="M23" s="417" t="s">
        <v>217</v>
      </c>
      <c r="N23" s="418">
        <v>118.1</v>
      </c>
      <c r="O23" s="419"/>
    </row>
    <row r="24" spans="1:15" s="420" customFormat="1" ht="20.100000000000001" customHeight="1">
      <c r="A24" s="375"/>
      <c r="B24" s="422"/>
      <c r="C24" s="414" t="s">
        <v>301</v>
      </c>
      <c r="D24" s="414" t="s">
        <v>299</v>
      </c>
      <c r="E24" s="414" t="s">
        <v>288</v>
      </c>
      <c r="F24" s="414" t="s">
        <v>302</v>
      </c>
      <c r="G24" s="415">
        <v>89.89</v>
      </c>
      <c r="H24" s="415">
        <v>89.86</v>
      </c>
      <c r="I24" s="415">
        <v>89.89</v>
      </c>
      <c r="J24" s="415">
        <v>89.5</v>
      </c>
      <c r="K24" s="415">
        <v>89.89</v>
      </c>
      <c r="L24" s="416" t="s">
        <v>217</v>
      </c>
      <c r="M24" s="417" t="s">
        <v>217</v>
      </c>
      <c r="N24" s="418">
        <v>89.85</v>
      </c>
      <c r="O24" s="419"/>
    </row>
    <row r="25" spans="1:15" s="420" customFormat="1" ht="20.100000000000001" customHeight="1">
      <c r="A25" s="375"/>
      <c r="B25" s="422"/>
      <c r="C25" s="414" t="s">
        <v>298</v>
      </c>
      <c r="D25" s="414" t="s">
        <v>303</v>
      </c>
      <c r="E25" s="414" t="s">
        <v>288</v>
      </c>
      <c r="F25" s="414" t="s">
        <v>300</v>
      </c>
      <c r="G25" s="434">
        <v>123.63</v>
      </c>
      <c r="H25" s="434">
        <v>123.63</v>
      </c>
      <c r="I25" s="434">
        <v>123.63</v>
      </c>
      <c r="J25" s="434" t="s">
        <v>217</v>
      </c>
      <c r="K25" s="435">
        <v>123.63</v>
      </c>
      <c r="L25" s="435" t="s">
        <v>217</v>
      </c>
      <c r="M25" s="436" t="s">
        <v>217</v>
      </c>
      <c r="N25" s="437">
        <v>123.63</v>
      </c>
      <c r="O25" s="419"/>
    </row>
    <row r="26" spans="1:15" s="420" customFormat="1" ht="20.100000000000001" customHeight="1">
      <c r="A26" s="375"/>
      <c r="B26" s="422"/>
      <c r="C26" s="414" t="s">
        <v>301</v>
      </c>
      <c r="D26" s="414" t="s">
        <v>303</v>
      </c>
      <c r="E26" s="414" t="s">
        <v>288</v>
      </c>
      <c r="F26" s="414" t="s">
        <v>300</v>
      </c>
      <c r="G26" s="434">
        <v>80.489999999999995</v>
      </c>
      <c r="H26" s="434">
        <v>80.42</v>
      </c>
      <c r="I26" s="434">
        <v>92.06</v>
      </c>
      <c r="J26" s="434">
        <v>79.5</v>
      </c>
      <c r="K26" s="435">
        <v>91.63</v>
      </c>
      <c r="L26" s="435" t="s">
        <v>217</v>
      </c>
      <c r="M26" s="436" t="s">
        <v>217</v>
      </c>
      <c r="N26" s="437">
        <v>82.14</v>
      </c>
      <c r="O26" s="419"/>
    </row>
    <row r="27" spans="1:15" s="420" customFormat="1" ht="20.100000000000001" customHeight="1">
      <c r="A27" s="375"/>
      <c r="B27" s="422"/>
      <c r="C27" s="414" t="s">
        <v>304</v>
      </c>
      <c r="D27" s="414" t="s">
        <v>303</v>
      </c>
      <c r="E27" s="414" t="s">
        <v>288</v>
      </c>
      <c r="F27" s="414" t="s">
        <v>300</v>
      </c>
      <c r="G27" s="434">
        <v>78.930000000000007</v>
      </c>
      <c r="H27" s="434">
        <v>78.930000000000007</v>
      </c>
      <c r="I27" s="434">
        <v>78.930000000000007</v>
      </c>
      <c r="J27" s="434" t="s">
        <v>217</v>
      </c>
      <c r="K27" s="435">
        <v>78.930000000000007</v>
      </c>
      <c r="L27" s="435" t="s">
        <v>217</v>
      </c>
      <c r="M27" s="436" t="s">
        <v>217</v>
      </c>
      <c r="N27" s="437">
        <v>78.930000000000007</v>
      </c>
      <c r="O27" s="419"/>
    </row>
    <row r="28" spans="1:15" s="420" customFormat="1" ht="20.100000000000001" customHeight="1">
      <c r="A28" s="375"/>
      <c r="B28" s="422"/>
      <c r="C28" s="414" t="s">
        <v>298</v>
      </c>
      <c r="D28" s="414" t="s">
        <v>305</v>
      </c>
      <c r="E28" s="414" t="s">
        <v>288</v>
      </c>
      <c r="F28" s="414" t="s">
        <v>300</v>
      </c>
      <c r="G28" s="415">
        <v>115.93</v>
      </c>
      <c r="H28" s="415">
        <v>115.93</v>
      </c>
      <c r="I28" s="415">
        <v>115.93</v>
      </c>
      <c r="J28" s="415" t="s">
        <v>217</v>
      </c>
      <c r="K28" s="416">
        <v>115.93</v>
      </c>
      <c r="L28" s="416" t="s">
        <v>217</v>
      </c>
      <c r="M28" s="417" t="s">
        <v>217</v>
      </c>
      <c r="N28" s="418">
        <v>115.93</v>
      </c>
      <c r="O28" s="419"/>
    </row>
    <row r="29" spans="1:15" s="420" customFormat="1" ht="20.100000000000001" customHeight="1">
      <c r="A29" s="375"/>
      <c r="B29" s="422"/>
      <c r="C29" s="414" t="s">
        <v>301</v>
      </c>
      <c r="D29" s="414" t="s">
        <v>305</v>
      </c>
      <c r="E29" s="414" t="s">
        <v>288</v>
      </c>
      <c r="F29" s="414" t="s">
        <v>300</v>
      </c>
      <c r="G29" s="415">
        <v>88.9</v>
      </c>
      <c r="H29" s="415">
        <v>88.9</v>
      </c>
      <c r="I29" s="415">
        <v>94.98</v>
      </c>
      <c r="J29" s="415">
        <v>88.9</v>
      </c>
      <c r="K29" s="416">
        <v>88.9</v>
      </c>
      <c r="L29" s="416" t="s">
        <v>217</v>
      </c>
      <c r="M29" s="417" t="s">
        <v>217</v>
      </c>
      <c r="N29" s="418">
        <v>89.58</v>
      </c>
      <c r="O29" s="419"/>
    </row>
    <row r="30" spans="1:15" s="420" customFormat="1" ht="20.100000000000001" customHeight="1">
      <c r="A30" s="375"/>
      <c r="B30" s="422"/>
      <c r="C30" s="414" t="s">
        <v>304</v>
      </c>
      <c r="D30" s="414" t="s">
        <v>306</v>
      </c>
      <c r="E30" s="414" t="s">
        <v>288</v>
      </c>
      <c r="F30" s="414" t="s">
        <v>300</v>
      </c>
      <c r="G30" s="415">
        <v>90</v>
      </c>
      <c r="H30" s="415">
        <v>90</v>
      </c>
      <c r="I30" s="415">
        <v>90</v>
      </c>
      <c r="J30" s="415" t="s">
        <v>217</v>
      </c>
      <c r="K30" s="416">
        <v>90</v>
      </c>
      <c r="L30" s="416" t="s">
        <v>217</v>
      </c>
      <c r="M30" s="417" t="s">
        <v>217</v>
      </c>
      <c r="N30" s="418">
        <v>90</v>
      </c>
      <c r="O30" s="419"/>
    </row>
    <row r="31" spans="1:15" s="420" customFormat="1" ht="20.100000000000001" customHeight="1">
      <c r="A31" s="375"/>
      <c r="B31" s="421" t="s">
        <v>307</v>
      </c>
      <c r="C31" s="414" t="s">
        <v>308</v>
      </c>
      <c r="D31" s="414" t="s">
        <v>309</v>
      </c>
      <c r="E31" s="414" t="s">
        <v>288</v>
      </c>
      <c r="F31" s="414" t="s">
        <v>310</v>
      </c>
      <c r="G31" s="415">
        <v>100</v>
      </c>
      <c r="H31" s="415">
        <v>100</v>
      </c>
      <c r="I31" s="415">
        <v>100</v>
      </c>
      <c r="J31" s="415" t="s">
        <v>217</v>
      </c>
      <c r="K31" s="416">
        <v>100</v>
      </c>
      <c r="L31" s="416" t="s">
        <v>217</v>
      </c>
      <c r="M31" s="417" t="s">
        <v>217</v>
      </c>
      <c r="N31" s="418">
        <v>100</v>
      </c>
      <c r="O31" s="419"/>
    </row>
    <row r="32" spans="1:15" s="420" customFormat="1" ht="20.100000000000001" customHeight="1">
      <c r="A32" s="375"/>
      <c r="B32" s="422"/>
      <c r="C32" s="414" t="s">
        <v>301</v>
      </c>
      <c r="D32" s="414" t="s">
        <v>311</v>
      </c>
      <c r="E32" s="414" t="s">
        <v>288</v>
      </c>
      <c r="F32" s="414" t="s">
        <v>312</v>
      </c>
      <c r="G32" s="415">
        <v>112.98</v>
      </c>
      <c r="H32" s="415">
        <v>113.87</v>
      </c>
      <c r="I32" s="415">
        <v>114.09</v>
      </c>
      <c r="J32" s="415">
        <v>110.38</v>
      </c>
      <c r="K32" s="415">
        <v>115.83</v>
      </c>
      <c r="L32" s="416" t="s">
        <v>217</v>
      </c>
      <c r="M32" s="417" t="s">
        <v>217</v>
      </c>
      <c r="N32" s="418">
        <v>113.17</v>
      </c>
      <c r="O32" s="433"/>
    </row>
    <row r="33" spans="1:15" s="420" customFormat="1" ht="20.100000000000001" customHeight="1">
      <c r="A33" s="375"/>
      <c r="B33" s="422"/>
      <c r="C33" s="414" t="s">
        <v>304</v>
      </c>
      <c r="D33" s="414" t="s">
        <v>311</v>
      </c>
      <c r="E33" s="414" t="s">
        <v>288</v>
      </c>
      <c r="F33" s="414" t="s">
        <v>312</v>
      </c>
      <c r="G33" s="415">
        <v>118.9</v>
      </c>
      <c r="H33" s="415">
        <v>118.9</v>
      </c>
      <c r="I33" s="415">
        <v>118.9</v>
      </c>
      <c r="J33" s="415" t="s">
        <v>217</v>
      </c>
      <c r="K33" s="415">
        <v>118.9</v>
      </c>
      <c r="L33" s="416" t="s">
        <v>217</v>
      </c>
      <c r="M33" s="417" t="s">
        <v>217</v>
      </c>
      <c r="N33" s="418">
        <v>118.9</v>
      </c>
      <c r="O33" s="433"/>
    </row>
    <row r="34" spans="1:15" s="420" customFormat="1" ht="20.100000000000001" customHeight="1">
      <c r="A34" s="375"/>
      <c r="B34" s="422"/>
      <c r="C34" s="414" t="s">
        <v>301</v>
      </c>
      <c r="D34" s="414" t="s">
        <v>313</v>
      </c>
      <c r="E34" s="414" t="s">
        <v>288</v>
      </c>
      <c r="F34" s="414" t="s">
        <v>314</v>
      </c>
      <c r="G34" s="415">
        <v>120</v>
      </c>
      <c r="H34" s="415" t="s">
        <v>217</v>
      </c>
      <c r="I34" s="415">
        <v>120</v>
      </c>
      <c r="J34" s="415">
        <v>120</v>
      </c>
      <c r="K34" s="415" t="s">
        <v>217</v>
      </c>
      <c r="L34" s="416" t="s">
        <v>217</v>
      </c>
      <c r="M34" s="417" t="s">
        <v>217</v>
      </c>
      <c r="N34" s="418">
        <v>120</v>
      </c>
      <c r="O34" s="433"/>
    </row>
    <row r="35" spans="1:15" s="420" customFormat="1" ht="20.100000000000001" customHeight="1">
      <c r="A35" s="375"/>
      <c r="B35" s="422"/>
      <c r="C35" s="414" t="s">
        <v>315</v>
      </c>
      <c r="D35" s="414" t="s">
        <v>313</v>
      </c>
      <c r="E35" s="414" t="s">
        <v>288</v>
      </c>
      <c r="F35" s="414" t="s">
        <v>314</v>
      </c>
      <c r="G35" s="415">
        <v>184</v>
      </c>
      <c r="H35" s="415">
        <v>180</v>
      </c>
      <c r="I35" s="415">
        <v>200</v>
      </c>
      <c r="J35" s="415" t="s">
        <v>217</v>
      </c>
      <c r="K35" s="415">
        <v>184</v>
      </c>
      <c r="L35" s="416" t="s">
        <v>217</v>
      </c>
      <c r="M35" s="417" t="s">
        <v>217</v>
      </c>
      <c r="N35" s="418">
        <v>188.04</v>
      </c>
      <c r="O35" s="433"/>
    </row>
    <row r="36" spans="1:15" s="420" customFormat="1" ht="20.100000000000001" customHeight="1" thickBot="1">
      <c r="A36" s="375"/>
      <c r="B36" s="423"/>
      <c r="C36" s="424" t="s">
        <v>301</v>
      </c>
      <c r="D36" s="424" t="s">
        <v>316</v>
      </c>
      <c r="E36" s="424" t="s">
        <v>288</v>
      </c>
      <c r="F36" s="424" t="s">
        <v>314</v>
      </c>
      <c r="G36" s="425">
        <v>105</v>
      </c>
      <c r="H36" s="425">
        <v>105</v>
      </c>
      <c r="I36" s="425">
        <v>105</v>
      </c>
      <c r="J36" s="425" t="s">
        <v>217</v>
      </c>
      <c r="K36" s="425">
        <v>105</v>
      </c>
      <c r="L36" s="425" t="s">
        <v>217</v>
      </c>
      <c r="M36" s="426" t="s">
        <v>217</v>
      </c>
      <c r="N36" s="427">
        <v>105</v>
      </c>
      <c r="O36" s="433"/>
    </row>
    <row r="37" spans="1:15" ht="20.100000000000001" customHeight="1">
      <c r="N37" s="116"/>
    </row>
    <row r="38" spans="1:15" ht="20.399999999999999">
      <c r="B38" s="438" t="s">
        <v>317</v>
      </c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9"/>
    </row>
    <row r="39" spans="1:15" ht="14.4" thickBot="1">
      <c r="B39" s="440"/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1"/>
      <c r="O39" s="442"/>
    </row>
    <row r="40" spans="1:15">
      <c r="B40" s="397" t="s">
        <v>231</v>
      </c>
      <c r="C40" s="398" t="s">
        <v>277</v>
      </c>
      <c r="D40" s="399" t="s">
        <v>278</v>
      </c>
      <c r="E40" s="398" t="s">
        <v>279</v>
      </c>
      <c r="F40" s="399" t="s">
        <v>280</v>
      </c>
      <c r="G40" s="443" t="s">
        <v>281</v>
      </c>
      <c r="H40" s="403"/>
      <c r="I40" s="444"/>
      <c r="J40" s="403" t="s">
        <v>282</v>
      </c>
      <c r="K40" s="403"/>
      <c r="L40" s="403"/>
      <c r="M40" s="403"/>
      <c r="N40" s="404"/>
      <c r="O40" s="445"/>
    </row>
    <row r="41" spans="1:15">
      <c r="B41" s="406"/>
      <c r="C41" s="407"/>
      <c r="D41" s="408" t="s">
        <v>283</v>
      </c>
      <c r="E41" s="407"/>
      <c r="F41" s="408"/>
      <c r="G41" s="409">
        <f t="shared" ref="G41:N41" si="2">G13</f>
        <v>45516</v>
      </c>
      <c r="H41" s="409">
        <f t="shared" si="2"/>
        <v>45517</v>
      </c>
      <c r="I41" s="409">
        <f t="shared" si="2"/>
        <v>45518</v>
      </c>
      <c r="J41" s="409">
        <f t="shared" si="2"/>
        <v>45519</v>
      </c>
      <c r="K41" s="409">
        <f t="shared" si="2"/>
        <v>45520</v>
      </c>
      <c r="L41" s="409">
        <f t="shared" si="2"/>
        <v>45521</v>
      </c>
      <c r="M41" s="446">
        <f t="shared" si="2"/>
        <v>45522</v>
      </c>
      <c r="N41" s="447" t="str">
        <f t="shared" si="2"/>
        <v>PMPS</v>
      </c>
      <c r="O41" s="448"/>
    </row>
    <row r="42" spans="1:15" ht="20.100000000000001" customHeight="1">
      <c r="B42" s="422" t="s">
        <v>318</v>
      </c>
      <c r="C42" s="414" t="s">
        <v>304</v>
      </c>
      <c r="D42" s="414" t="s">
        <v>319</v>
      </c>
      <c r="E42" s="414" t="s">
        <v>94</v>
      </c>
      <c r="F42" s="414" t="s">
        <v>320</v>
      </c>
      <c r="G42" s="415">
        <v>152.07</v>
      </c>
      <c r="H42" s="415">
        <v>152.07</v>
      </c>
      <c r="I42" s="415">
        <v>152.07</v>
      </c>
      <c r="J42" s="415" t="s">
        <v>217</v>
      </c>
      <c r="K42" s="416">
        <v>152.07</v>
      </c>
      <c r="L42" s="416" t="s">
        <v>217</v>
      </c>
      <c r="M42" s="417" t="s">
        <v>217</v>
      </c>
      <c r="N42" s="418">
        <v>152.07</v>
      </c>
      <c r="O42" s="448"/>
    </row>
    <row r="43" spans="1:15" ht="20.100000000000001" customHeight="1">
      <c r="B43" s="421" t="s">
        <v>321</v>
      </c>
      <c r="C43" s="414" t="s">
        <v>322</v>
      </c>
      <c r="D43" s="414" t="s">
        <v>323</v>
      </c>
      <c r="E43" s="414" t="s">
        <v>94</v>
      </c>
      <c r="F43" s="414" t="s">
        <v>324</v>
      </c>
      <c r="G43" s="415">
        <v>350</v>
      </c>
      <c r="H43" s="415">
        <v>350</v>
      </c>
      <c r="I43" s="415">
        <v>350</v>
      </c>
      <c r="J43" s="415" t="s">
        <v>217</v>
      </c>
      <c r="K43" s="416">
        <v>350</v>
      </c>
      <c r="L43" s="416" t="s">
        <v>217</v>
      </c>
      <c r="M43" s="417" t="s">
        <v>217</v>
      </c>
      <c r="N43" s="418">
        <v>350</v>
      </c>
      <c r="O43" s="448"/>
    </row>
    <row r="44" spans="1:15" ht="20.100000000000001" customHeight="1">
      <c r="B44" s="421" t="s">
        <v>325</v>
      </c>
      <c r="C44" s="414" t="s">
        <v>326</v>
      </c>
      <c r="D44" s="414" t="s">
        <v>319</v>
      </c>
      <c r="E44" s="414" t="s">
        <v>94</v>
      </c>
      <c r="F44" s="414" t="s">
        <v>327</v>
      </c>
      <c r="G44" s="415">
        <v>105</v>
      </c>
      <c r="H44" s="415">
        <v>105</v>
      </c>
      <c r="I44" s="415">
        <v>105</v>
      </c>
      <c r="J44" s="415" t="s">
        <v>217</v>
      </c>
      <c r="K44" s="416">
        <v>105</v>
      </c>
      <c r="L44" s="416" t="s">
        <v>217</v>
      </c>
      <c r="M44" s="417" t="s">
        <v>217</v>
      </c>
      <c r="N44" s="418">
        <v>105</v>
      </c>
      <c r="O44" s="448"/>
    </row>
    <row r="45" spans="1:15" ht="20.100000000000001" customHeight="1">
      <c r="B45" s="422"/>
      <c r="C45" s="414" t="s">
        <v>328</v>
      </c>
      <c r="D45" s="414" t="s">
        <v>319</v>
      </c>
      <c r="E45" s="414" t="s">
        <v>94</v>
      </c>
      <c r="F45" s="414" t="s">
        <v>327</v>
      </c>
      <c r="G45" s="415">
        <v>105</v>
      </c>
      <c r="H45" s="415">
        <v>105</v>
      </c>
      <c r="I45" s="415">
        <v>105</v>
      </c>
      <c r="J45" s="415" t="s">
        <v>217</v>
      </c>
      <c r="K45" s="416">
        <v>105</v>
      </c>
      <c r="L45" s="416" t="s">
        <v>217</v>
      </c>
      <c r="M45" s="417" t="s">
        <v>217</v>
      </c>
      <c r="N45" s="418">
        <v>105</v>
      </c>
      <c r="O45" s="448"/>
    </row>
    <row r="46" spans="1:15" ht="20.100000000000001" customHeight="1">
      <c r="B46" s="422"/>
      <c r="C46" s="414" t="s">
        <v>329</v>
      </c>
      <c r="D46" s="414" t="s">
        <v>319</v>
      </c>
      <c r="E46" s="414" t="s">
        <v>94</v>
      </c>
      <c r="F46" s="414" t="s">
        <v>327</v>
      </c>
      <c r="G46" s="415">
        <v>315</v>
      </c>
      <c r="H46" s="415">
        <v>315</v>
      </c>
      <c r="I46" s="415">
        <v>315</v>
      </c>
      <c r="J46" s="415" t="s">
        <v>217</v>
      </c>
      <c r="K46" s="416">
        <v>315</v>
      </c>
      <c r="L46" s="416" t="s">
        <v>217</v>
      </c>
      <c r="M46" s="417" t="s">
        <v>217</v>
      </c>
      <c r="N46" s="418">
        <v>315</v>
      </c>
      <c r="O46" s="448"/>
    </row>
    <row r="47" spans="1:15" ht="20.100000000000001" customHeight="1">
      <c r="B47" s="422"/>
      <c r="C47" s="414" t="s">
        <v>301</v>
      </c>
      <c r="D47" s="414" t="s">
        <v>319</v>
      </c>
      <c r="E47" s="414" t="s">
        <v>94</v>
      </c>
      <c r="F47" s="414" t="s">
        <v>327</v>
      </c>
      <c r="G47" s="415">
        <v>160.66999999999999</v>
      </c>
      <c r="H47" s="415">
        <v>160.66999999999999</v>
      </c>
      <c r="I47" s="415">
        <v>160.66999999999999</v>
      </c>
      <c r="J47" s="415" t="s">
        <v>217</v>
      </c>
      <c r="K47" s="416">
        <v>160.66999999999999</v>
      </c>
      <c r="L47" s="416" t="s">
        <v>217</v>
      </c>
      <c r="M47" s="417" t="s">
        <v>217</v>
      </c>
      <c r="N47" s="418">
        <v>160.66999999999999</v>
      </c>
      <c r="O47" s="448"/>
    </row>
    <row r="48" spans="1:15" ht="20.100000000000001" customHeight="1">
      <c r="B48" s="422"/>
      <c r="C48" s="414" t="s">
        <v>330</v>
      </c>
      <c r="D48" s="414" t="s">
        <v>319</v>
      </c>
      <c r="E48" s="414" t="s">
        <v>94</v>
      </c>
      <c r="F48" s="414" t="s">
        <v>327</v>
      </c>
      <c r="G48" s="415">
        <v>105</v>
      </c>
      <c r="H48" s="415">
        <v>105</v>
      </c>
      <c r="I48" s="415">
        <v>105</v>
      </c>
      <c r="J48" s="415" t="s">
        <v>217</v>
      </c>
      <c r="K48" s="416">
        <v>105</v>
      </c>
      <c r="L48" s="416" t="s">
        <v>217</v>
      </c>
      <c r="M48" s="417" t="s">
        <v>217</v>
      </c>
      <c r="N48" s="418">
        <v>105</v>
      </c>
      <c r="O48" s="448"/>
    </row>
    <row r="49" spans="2:15" ht="20.100000000000001" customHeight="1">
      <c r="B49" s="422"/>
      <c r="C49" s="414" t="s">
        <v>304</v>
      </c>
      <c r="D49" s="414" t="s">
        <v>319</v>
      </c>
      <c r="E49" s="414" t="s">
        <v>94</v>
      </c>
      <c r="F49" s="414" t="s">
        <v>327</v>
      </c>
      <c r="G49" s="415">
        <v>283.64</v>
      </c>
      <c r="H49" s="415">
        <v>283.64</v>
      </c>
      <c r="I49" s="415">
        <v>283.64</v>
      </c>
      <c r="J49" s="415" t="s">
        <v>217</v>
      </c>
      <c r="K49" s="416">
        <v>283.64</v>
      </c>
      <c r="L49" s="416" t="s">
        <v>217</v>
      </c>
      <c r="M49" s="417" t="s">
        <v>217</v>
      </c>
      <c r="N49" s="418">
        <v>283.64</v>
      </c>
      <c r="O49" s="448"/>
    </row>
    <row r="50" spans="2:15" ht="20.100000000000001" customHeight="1">
      <c r="B50" s="421" t="s">
        <v>331</v>
      </c>
      <c r="C50" s="449" t="s">
        <v>332</v>
      </c>
      <c r="D50" s="414" t="s">
        <v>333</v>
      </c>
      <c r="E50" s="414" t="s">
        <v>288</v>
      </c>
      <c r="F50" s="414" t="s">
        <v>334</v>
      </c>
      <c r="G50" s="415">
        <v>170</v>
      </c>
      <c r="H50" s="415">
        <v>170</v>
      </c>
      <c r="I50" s="415">
        <v>170</v>
      </c>
      <c r="J50" s="415" t="s">
        <v>217</v>
      </c>
      <c r="K50" s="416">
        <v>170</v>
      </c>
      <c r="L50" s="416" t="s">
        <v>217</v>
      </c>
      <c r="M50" s="417" t="s">
        <v>217</v>
      </c>
      <c r="N50" s="418">
        <v>170</v>
      </c>
      <c r="O50" s="448"/>
    </row>
    <row r="51" spans="2:15" ht="20.100000000000001" customHeight="1">
      <c r="B51" s="422"/>
      <c r="C51" s="414" t="s">
        <v>308</v>
      </c>
      <c r="D51" s="414" t="s">
        <v>333</v>
      </c>
      <c r="E51" s="414" t="s">
        <v>288</v>
      </c>
      <c r="F51" s="414" t="s">
        <v>334</v>
      </c>
      <c r="G51" s="415">
        <v>89</v>
      </c>
      <c r="H51" s="415">
        <v>89</v>
      </c>
      <c r="I51" s="415">
        <v>89</v>
      </c>
      <c r="J51" s="415" t="s">
        <v>217</v>
      </c>
      <c r="K51" s="416">
        <v>89</v>
      </c>
      <c r="L51" s="416" t="s">
        <v>217</v>
      </c>
      <c r="M51" s="417" t="s">
        <v>217</v>
      </c>
      <c r="N51" s="418">
        <v>89</v>
      </c>
      <c r="O51" s="448"/>
    </row>
    <row r="52" spans="2:15" ht="20.100000000000001" customHeight="1">
      <c r="B52" s="422"/>
      <c r="C52" s="449" t="s">
        <v>301</v>
      </c>
      <c r="D52" s="414" t="s">
        <v>333</v>
      </c>
      <c r="E52" s="414" t="s">
        <v>288</v>
      </c>
      <c r="F52" s="414" t="s">
        <v>334</v>
      </c>
      <c r="G52" s="415">
        <v>126.36</v>
      </c>
      <c r="H52" s="415">
        <v>123.84</v>
      </c>
      <c r="I52" s="415">
        <v>122.25</v>
      </c>
      <c r="J52" s="415">
        <v>133.01</v>
      </c>
      <c r="K52" s="416">
        <v>126.87</v>
      </c>
      <c r="L52" s="416" t="s">
        <v>217</v>
      </c>
      <c r="M52" s="417" t="s">
        <v>217</v>
      </c>
      <c r="N52" s="418">
        <v>125.44</v>
      </c>
      <c r="O52" s="448"/>
    </row>
    <row r="53" spans="2:15" ht="20.100000000000001" customHeight="1">
      <c r="B53" s="422"/>
      <c r="C53" s="449" t="s">
        <v>315</v>
      </c>
      <c r="D53" s="414" t="s">
        <v>333</v>
      </c>
      <c r="E53" s="414" t="s">
        <v>288</v>
      </c>
      <c r="F53" s="414" t="s">
        <v>334</v>
      </c>
      <c r="G53" s="415">
        <v>170</v>
      </c>
      <c r="H53" s="415">
        <v>148</v>
      </c>
      <c r="I53" s="415">
        <v>148</v>
      </c>
      <c r="J53" s="415" t="s">
        <v>217</v>
      </c>
      <c r="K53" s="416">
        <v>125</v>
      </c>
      <c r="L53" s="416" t="s">
        <v>217</v>
      </c>
      <c r="M53" s="417" t="s">
        <v>217</v>
      </c>
      <c r="N53" s="418">
        <v>142.76</v>
      </c>
      <c r="O53" s="448"/>
    </row>
    <row r="54" spans="2:15" ht="20.100000000000001" customHeight="1">
      <c r="B54" s="422"/>
      <c r="C54" s="449" t="s">
        <v>335</v>
      </c>
      <c r="D54" s="414" t="s">
        <v>333</v>
      </c>
      <c r="E54" s="414" t="s">
        <v>288</v>
      </c>
      <c r="F54" s="414" t="s">
        <v>334</v>
      </c>
      <c r="G54" s="415">
        <v>168</v>
      </c>
      <c r="H54" s="415">
        <v>168</v>
      </c>
      <c r="I54" s="415">
        <v>168</v>
      </c>
      <c r="J54" s="415" t="s">
        <v>217</v>
      </c>
      <c r="K54" s="416">
        <v>168</v>
      </c>
      <c r="L54" s="416" t="s">
        <v>217</v>
      </c>
      <c r="M54" s="417" t="s">
        <v>217</v>
      </c>
      <c r="N54" s="418">
        <v>168</v>
      </c>
      <c r="O54" s="448"/>
    </row>
    <row r="55" spans="2:15" ht="20.100000000000001" customHeight="1">
      <c r="B55" s="422"/>
      <c r="C55" s="449" t="s">
        <v>330</v>
      </c>
      <c r="D55" s="414" t="s">
        <v>333</v>
      </c>
      <c r="E55" s="414" t="s">
        <v>288</v>
      </c>
      <c r="F55" s="414" t="s">
        <v>334</v>
      </c>
      <c r="G55" s="415">
        <v>92</v>
      </c>
      <c r="H55" s="415">
        <v>92</v>
      </c>
      <c r="I55" s="415">
        <v>92</v>
      </c>
      <c r="J55" s="415" t="s">
        <v>217</v>
      </c>
      <c r="K55" s="416">
        <v>92</v>
      </c>
      <c r="L55" s="416" t="s">
        <v>217</v>
      </c>
      <c r="M55" s="417" t="s">
        <v>217</v>
      </c>
      <c r="N55" s="418">
        <v>92</v>
      </c>
      <c r="O55" s="448"/>
    </row>
    <row r="56" spans="2:15" ht="20.100000000000001" customHeight="1">
      <c r="B56" s="422"/>
      <c r="C56" s="449" t="s">
        <v>304</v>
      </c>
      <c r="D56" s="414" t="s">
        <v>333</v>
      </c>
      <c r="E56" s="414" t="s">
        <v>288</v>
      </c>
      <c r="F56" s="414" t="s">
        <v>334</v>
      </c>
      <c r="G56" s="415">
        <v>108.69</v>
      </c>
      <c r="H56" s="415">
        <v>108.69</v>
      </c>
      <c r="I56" s="415">
        <v>108.69</v>
      </c>
      <c r="J56" s="415" t="s">
        <v>217</v>
      </c>
      <c r="K56" s="416">
        <v>108.69</v>
      </c>
      <c r="L56" s="416" t="s">
        <v>217</v>
      </c>
      <c r="M56" s="417" t="s">
        <v>217</v>
      </c>
      <c r="N56" s="418">
        <v>108.69</v>
      </c>
      <c r="O56" s="448"/>
    </row>
    <row r="57" spans="2:15" ht="20.100000000000001" customHeight="1">
      <c r="B57" s="422"/>
      <c r="C57" s="414" t="s">
        <v>308</v>
      </c>
      <c r="D57" s="414" t="s">
        <v>336</v>
      </c>
      <c r="E57" s="414" t="s">
        <v>288</v>
      </c>
      <c r="F57" s="414" t="s">
        <v>334</v>
      </c>
      <c r="G57" s="415">
        <v>90</v>
      </c>
      <c r="H57" s="415">
        <v>90</v>
      </c>
      <c r="I57" s="415">
        <v>90</v>
      </c>
      <c r="J57" s="415" t="s">
        <v>217</v>
      </c>
      <c r="K57" s="416">
        <v>90</v>
      </c>
      <c r="L57" s="416" t="s">
        <v>217</v>
      </c>
      <c r="M57" s="417" t="s">
        <v>217</v>
      </c>
      <c r="N57" s="418">
        <v>90</v>
      </c>
      <c r="O57" s="448"/>
    </row>
    <row r="58" spans="2:15" ht="20.100000000000001" customHeight="1">
      <c r="B58" s="422"/>
      <c r="C58" s="414" t="s">
        <v>301</v>
      </c>
      <c r="D58" s="414" t="s">
        <v>336</v>
      </c>
      <c r="E58" s="414" t="s">
        <v>288</v>
      </c>
      <c r="F58" s="414" t="s">
        <v>334</v>
      </c>
      <c r="G58" s="415">
        <v>121</v>
      </c>
      <c r="H58" s="415" t="s">
        <v>217</v>
      </c>
      <c r="I58" s="415">
        <v>109.35</v>
      </c>
      <c r="J58" s="415">
        <v>118.77</v>
      </c>
      <c r="K58" s="416">
        <v>119.72</v>
      </c>
      <c r="L58" s="416" t="s">
        <v>217</v>
      </c>
      <c r="M58" s="417" t="s">
        <v>217</v>
      </c>
      <c r="N58" s="418">
        <v>114.66</v>
      </c>
      <c r="O58" s="448"/>
    </row>
    <row r="59" spans="2:15" ht="20.100000000000001" customHeight="1">
      <c r="B59" s="421" t="s">
        <v>337</v>
      </c>
      <c r="C59" s="449" t="s">
        <v>308</v>
      </c>
      <c r="D59" s="414" t="s">
        <v>333</v>
      </c>
      <c r="E59" s="414" t="s">
        <v>288</v>
      </c>
      <c r="F59" s="414" t="s">
        <v>334</v>
      </c>
      <c r="G59" s="415">
        <v>82</v>
      </c>
      <c r="H59" s="415">
        <v>82</v>
      </c>
      <c r="I59" s="415">
        <v>82</v>
      </c>
      <c r="J59" s="415" t="s">
        <v>217</v>
      </c>
      <c r="K59" s="416">
        <v>82</v>
      </c>
      <c r="L59" s="416" t="s">
        <v>217</v>
      </c>
      <c r="M59" s="417" t="s">
        <v>217</v>
      </c>
      <c r="N59" s="418">
        <v>82</v>
      </c>
      <c r="O59" s="448"/>
    </row>
    <row r="60" spans="2:15" ht="20.100000000000001" customHeight="1">
      <c r="B60" s="422"/>
      <c r="C60" s="450" t="s">
        <v>301</v>
      </c>
      <c r="D60" s="451" t="s">
        <v>333</v>
      </c>
      <c r="E60" s="451" t="s">
        <v>288</v>
      </c>
      <c r="F60" s="451" t="s">
        <v>334</v>
      </c>
      <c r="G60" s="415">
        <v>137.63999999999999</v>
      </c>
      <c r="H60" s="415">
        <v>137.32</v>
      </c>
      <c r="I60" s="415">
        <v>137.31</v>
      </c>
      <c r="J60" s="415">
        <v>139.30000000000001</v>
      </c>
      <c r="K60" s="416">
        <v>137.32</v>
      </c>
      <c r="L60" s="416" t="s">
        <v>217</v>
      </c>
      <c r="M60" s="417" t="s">
        <v>217</v>
      </c>
      <c r="N60" s="418">
        <v>137.78</v>
      </c>
      <c r="O60" s="448"/>
    </row>
    <row r="61" spans="2:15" ht="20.100000000000001" customHeight="1">
      <c r="B61" s="422"/>
      <c r="C61" s="449" t="s">
        <v>304</v>
      </c>
      <c r="D61" s="451" t="s">
        <v>333</v>
      </c>
      <c r="E61" s="451" t="s">
        <v>288</v>
      </c>
      <c r="F61" s="451" t="s">
        <v>334</v>
      </c>
      <c r="G61" s="415">
        <v>110.07</v>
      </c>
      <c r="H61" s="415">
        <v>110.07</v>
      </c>
      <c r="I61" s="415">
        <v>110.07</v>
      </c>
      <c r="J61" s="415" t="s">
        <v>217</v>
      </c>
      <c r="K61" s="416">
        <v>110.07</v>
      </c>
      <c r="L61" s="416" t="s">
        <v>217</v>
      </c>
      <c r="M61" s="417" t="s">
        <v>217</v>
      </c>
      <c r="N61" s="418">
        <v>110.07</v>
      </c>
      <c r="O61" s="448"/>
    </row>
    <row r="62" spans="2:15" ht="20.100000000000001" customHeight="1">
      <c r="B62" s="422"/>
      <c r="C62" s="449" t="s">
        <v>308</v>
      </c>
      <c r="D62" s="414" t="s">
        <v>336</v>
      </c>
      <c r="E62" s="414" t="s">
        <v>288</v>
      </c>
      <c r="F62" s="414" t="s">
        <v>334</v>
      </c>
      <c r="G62" s="415">
        <v>87</v>
      </c>
      <c r="H62" s="415">
        <v>87</v>
      </c>
      <c r="I62" s="415">
        <v>87</v>
      </c>
      <c r="J62" s="415" t="s">
        <v>217</v>
      </c>
      <c r="K62" s="416">
        <v>87</v>
      </c>
      <c r="L62" s="416" t="s">
        <v>217</v>
      </c>
      <c r="M62" s="417" t="s">
        <v>217</v>
      </c>
      <c r="N62" s="418">
        <v>87</v>
      </c>
      <c r="O62" s="448"/>
    </row>
    <row r="63" spans="2:15" ht="20.100000000000001" customHeight="1">
      <c r="B63" s="422"/>
      <c r="C63" s="449" t="s">
        <v>301</v>
      </c>
      <c r="D63" s="414" t="s">
        <v>336</v>
      </c>
      <c r="E63" s="414" t="s">
        <v>288</v>
      </c>
      <c r="F63" s="414" t="s">
        <v>334</v>
      </c>
      <c r="G63" s="415">
        <v>157.24</v>
      </c>
      <c r="H63" s="415">
        <v>136.54</v>
      </c>
      <c r="I63" s="415">
        <v>150.43</v>
      </c>
      <c r="J63" s="415">
        <v>155.44</v>
      </c>
      <c r="K63" s="416">
        <v>147.38</v>
      </c>
      <c r="L63" s="416" t="s">
        <v>217</v>
      </c>
      <c r="M63" s="417" t="s">
        <v>217</v>
      </c>
      <c r="N63" s="418">
        <v>147.08000000000001</v>
      </c>
      <c r="O63" s="448"/>
    </row>
    <row r="64" spans="2:15" ht="20.100000000000001" customHeight="1">
      <c r="B64" s="422"/>
      <c r="C64" s="449" t="s">
        <v>304</v>
      </c>
      <c r="D64" s="414" t="s">
        <v>336</v>
      </c>
      <c r="E64" s="414" t="s">
        <v>288</v>
      </c>
      <c r="F64" s="414" t="s">
        <v>334</v>
      </c>
      <c r="G64" s="415">
        <v>112.85</v>
      </c>
      <c r="H64" s="415">
        <v>112.85</v>
      </c>
      <c r="I64" s="415">
        <v>112.85</v>
      </c>
      <c r="J64" s="415" t="s">
        <v>217</v>
      </c>
      <c r="K64" s="416">
        <v>112.85</v>
      </c>
      <c r="L64" s="416" t="s">
        <v>217</v>
      </c>
      <c r="M64" s="417" t="s">
        <v>217</v>
      </c>
      <c r="N64" s="418">
        <v>112.85</v>
      </c>
      <c r="O64" s="448"/>
    </row>
    <row r="65" spans="1:17" ht="20.100000000000001" customHeight="1">
      <c r="B65" s="421" t="s">
        <v>338</v>
      </c>
      <c r="C65" s="449" t="s">
        <v>301</v>
      </c>
      <c r="D65" s="414" t="s">
        <v>319</v>
      </c>
      <c r="E65" s="414" t="s">
        <v>288</v>
      </c>
      <c r="F65" s="414" t="s">
        <v>334</v>
      </c>
      <c r="G65" s="415">
        <v>137.68</v>
      </c>
      <c r="H65" s="415">
        <v>139.33000000000001</v>
      </c>
      <c r="I65" s="415">
        <v>138.38</v>
      </c>
      <c r="J65" s="415">
        <v>143.66999999999999</v>
      </c>
      <c r="K65" s="415">
        <v>141.18</v>
      </c>
      <c r="L65" s="416" t="s">
        <v>217</v>
      </c>
      <c r="M65" s="417" t="s">
        <v>217</v>
      </c>
      <c r="N65" s="418">
        <v>139.79</v>
      </c>
      <c r="O65" s="448"/>
    </row>
    <row r="66" spans="1:17" ht="20.100000000000001" customHeight="1">
      <c r="B66" s="422"/>
      <c r="C66" s="414" t="s">
        <v>315</v>
      </c>
      <c r="D66" s="414" t="s">
        <v>319</v>
      </c>
      <c r="E66" s="414" t="s">
        <v>288</v>
      </c>
      <c r="F66" s="414" t="s">
        <v>334</v>
      </c>
      <c r="G66" s="415">
        <v>150</v>
      </c>
      <c r="H66" s="415">
        <v>145</v>
      </c>
      <c r="I66" s="415">
        <v>145</v>
      </c>
      <c r="J66" s="415" t="s">
        <v>217</v>
      </c>
      <c r="K66" s="415">
        <v>140</v>
      </c>
      <c r="L66" s="416" t="s">
        <v>217</v>
      </c>
      <c r="M66" s="417" t="s">
        <v>217</v>
      </c>
      <c r="N66" s="418">
        <v>143.97</v>
      </c>
      <c r="O66" s="448"/>
    </row>
    <row r="67" spans="1:17" ht="21" customHeight="1" thickBot="1">
      <c r="B67" s="423"/>
      <c r="C67" s="424" t="s">
        <v>304</v>
      </c>
      <c r="D67" s="424" t="s">
        <v>319</v>
      </c>
      <c r="E67" s="424" t="s">
        <v>288</v>
      </c>
      <c r="F67" s="424" t="s">
        <v>334</v>
      </c>
      <c r="G67" s="425">
        <v>110.67</v>
      </c>
      <c r="H67" s="425">
        <v>110.67</v>
      </c>
      <c r="I67" s="425">
        <v>110.67</v>
      </c>
      <c r="J67" s="425" t="s">
        <v>217</v>
      </c>
      <c r="K67" s="425">
        <v>110.67</v>
      </c>
      <c r="L67" s="425" t="s">
        <v>217</v>
      </c>
      <c r="M67" s="426" t="s">
        <v>217</v>
      </c>
      <c r="N67" s="427">
        <v>110.67</v>
      </c>
    </row>
    <row r="68" spans="1:17" ht="22.95" customHeight="1"/>
    <row r="69" spans="1:17" ht="15" customHeight="1">
      <c r="B69" s="394" t="s">
        <v>339</v>
      </c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6"/>
    </row>
    <row r="70" spans="1:17" ht="4.5" customHeight="1" thickBot="1">
      <c r="B70" s="393"/>
    </row>
    <row r="71" spans="1:17" ht="27" customHeight="1">
      <c r="B71" s="397" t="s">
        <v>231</v>
      </c>
      <c r="C71" s="398" t="s">
        <v>277</v>
      </c>
      <c r="D71" s="399" t="s">
        <v>278</v>
      </c>
      <c r="E71" s="398" t="s">
        <v>279</v>
      </c>
      <c r="F71" s="399" t="s">
        <v>280</v>
      </c>
      <c r="G71" s="400" t="s">
        <v>281</v>
      </c>
      <c r="H71" s="401"/>
      <c r="I71" s="402"/>
      <c r="J71" s="401" t="s">
        <v>282</v>
      </c>
      <c r="K71" s="401"/>
      <c r="L71" s="403"/>
      <c r="M71" s="403"/>
      <c r="N71" s="404"/>
      <c r="O71" s="405"/>
    </row>
    <row r="72" spans="1:17" ht="19.95" customHeight="1">
      <c r="B72" s="406"/>
      <c r="C72" s="407"/>
      <c r="D72" s="408" t="s">
        <v>283</v>
      </c>
      <c r="E72" s="407"/>
      <c r="F72" s="408"/>
      <c r="G72" s="409">
        <f t="shared" ref="G72:N72" si="3">G13</f>
        <v>45516</v>
      </c>
      <c r="H72" s="409">
        <f t="shared" si="3"/>
        <v>45517</v>
      </c>
      <c r="I72" s="409">
        <f t="shared" si="3"/>
        <v>45518</v>
      </c>
      <c r="J72" s="409">
        <f t="shared" si="3"/>
        <v>45519</v>
      </c>
      <c r="K72" s="409">
        <f t="shared" si="3"/>
        <v>45520</v>
      </c>
      <c r="L72" s="409">
        <f t="shared" si="3"/>
        <v>45521</v>
      </c>
      <c r="M72" s="409">
        <f t="shared" si="3"/>
        <v>45522</v>
      </c>
      <c r="N72" s="411" t="str">
        <f t="shared" si="3"/>
        <v>PMPS</v>
      </c>
      <c r="O72" s="412"/>
    </row>
    <row r="73" spans="1:17" ht="19.95" customHeight="1">
      <c r="B73" s="422" t="s">
        <v>340</v>
      </c>
      <c r="C73" s="414" t="s">
        <v>286</v>
      </c>
      <c r="D73" s="414" t="s">
        <v>341</v>
      </c>
      <c r="E73" s="414" t="s">
        <v>288</v>
      </c>
      <c r="F73" s="414" t="s">
        <v>94</v>
      </c>
      <c r="G73" s="415">
        <v>159.09</v>
      </c>
      <c r="H73" s="415">
        <v>159.09</v>
      </c>
      <c r="I73" s="415">
        <v>159.09</v>
      </c>
      <c r="J73" s="415"/>
      <c r="K73" s="415">
        <v>159.09</v>
      </c>
      <c r="L73" s="416"/>
      <c r="M73" s="417"/>
      <c r="N73" s="418">
        <v>159.09</v>
      </c>
      <c r="O73" s="412"/>
    </row>
    <row r="74" spans="1:17" s="420" customFormat="1" ht="20.100000000000001" customHeight="1" thickBot="1">
      <c r="A74" s="375"/>
      <c r="B74" s="452"/>
      <c r="C74" s="424" t="s">
        <v>315</v>
      </c>
      <c r="D74" s="424" t="s">
        <v>342</v>
      </c>
      <c r="E74" s="424" t="s">
        <v>288</v>
      </c>
      <c r="F74" s="424" t="s">
        <v>94</v>
      </c>
      <c r="G74" s="425">
        <v>157</v>
      </c>
      <c r="H74" s="425">
        <v>190</v>
      </c>
      <c r="I74" s="425">
        <v>200</v>
      </c>
      <c r="J74" s="425"/>
      <c r="K74" s="425">
        <v>203</v>
      </c>
      <c r="L74" s="425"/>
      <c r="M74" s="426"/>
      <c r="N74" s="427">
        <v>185.97</v>
      </c>
      <c r="O74" s="419"/>
    </row>
    <row r="75" spans="1:17" s="420" customFormat="1" ht="20.100000000000001" customHeight="1">
      <c r="A75" s="375"/>
      <c r="B75" s="428"/>
      <c r="C75" s="429"/>
      <c r="D75" s="429"/>
      <c r="E75" s="429"/>
      <c r="F75" s="429"/>
      <c r="G75" s="431"/>
      <c r="H75" s="431"/>
      <c r="I75" s="431"/>
      <c r="J75" s="431"/>
      <c r="K75" s="431"/>
      <c r="L75" s="431"/>
      <c r="M75" s="431"/>
      <c r="N75" s="116" t="s">
        <v>70</v>
      </c>
      <c r="O75" s="419"/>
      <c r="P75" s="431"/>
      <c r="Q75" s="45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613C-9818-4D37-8D9E-DE365B79115D}">
  <sheetPr>
    <pageSetUpPr fitToPage="1"/>
  </sheetPr>
  <dimension ref="A1:H44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54" customWidth="1"/>
    <col min="2" max="2" width="19.5546875" style="455" customWidth="1"/>
    <col min="3" max="3" width="15.6640625" style="455" customWidth="1"/>
    <col min="4" max="4" width="42" style="455" customWidth="1"/>
    <col min="5" max="5" width="7.6640625" style="455" customWidth="1"/>
    <col min="6" max="6" width="21.6640625" style="455" customWidth="1"/>
    <col min="7" max="7" width="60.6640625" style="455" customWidth="1"/>
    <col min="8" max="8" width="3.33203125" style="377" customWidth="1"/>
    <col min="9" max="10" width="14.6640625" style="377" bestFit="1" customWidth="1"/>
    <col min="11" max="11" width="12.6640625" style="377" bestFit="1" customWidth="1"/>
    <col min="12" max="16384" width="12.5546875" style="377"/>
  </cols>
  <sheetData>
    <row r="1" spans="1:8" ht="11.25" customHeight="1">
      <c r="B1" s="454"/>
      <c r="C1" s="454"/>
      <c r="D1" s="454"/>
      <c r="E1" s="454"/>
      <c r="F1" s="454"/>
      <c r="G1" s="454"/>
      <c r="H1" s="454"/>
    </row>
    <row r="2" spans="1:8">
      <c r="G2" s="380"/>
      <c r="H2" s="381"/>
    </row>
    <row r="3" spans="1:8" ht="8.25" customHeight="1">
      <c r="H3" s="381"/>
    </row>
    <row r="4" spans="1:8" ht="1.5" customHeight="1" thickBot="1">
      <c r="H4" s="381"/>
    </row>
    <row r="5" spans="1:8" ht="26.25" customHeight="1" thickBot="1">
      <c r="B5" s="456" t="s">
        <v>343</v>
      </c>
      <c r="C5" s="457"/>
      <c r="D5" s="457"/>
      <c r="E5" s="457"/>
      <c r="F5" s="457"/>
      <c r="G5" s="458"/>
      <c r="H5" s="383"/>
    </row>
    <row r="6" spans="1:8" ht="15" customHeight="1">
      <c r="B6" s="459"/>
      <c r="C6" s="459"/>
      <c r="D6" s="459"/>
      <c r="E6" s="459"/>
      <c r="F6" s="459"/>
      <c r="G6" s="459"/>
      <c r="H6" s="385"/>
    </row>
    <row r="7" spans="1:8" ht="33.6" customHeight="1">
      <c r="B7" s="460" t="s">
        <v>344</v>
      </c>
      <c r="C7" s="460"/>
      <c r="D7" s="460"/>
      <c r="E7" s="460"/>
      <c r="F7" s="460"/>
      <c r="G7" s="460"/>
      <c r="H7" s="385"/>
    </row>
    <row r="8" spans="1:8" ht="27" customHeight="1">
      <c r="B8" s="461" t="s">
        <v>345</v>
      </c>
      <c r="C8" s="462"/>
      <c r="D8" s="462"/>
      <c r="E8" s="462"/>
      <c r="F8" s="462"/>
      <c r="G8" s="462"/>
      <c r="H8" s="385"/>
    </row>
    <row r="9" spans="1:8" ht="17.25" customHeight="1">
      <c r="A9" s="463"/>
      <c r="B9" s="464" t="s">
        <v>276</v>
      </c>
      <c r="C9" s="464"/>
      <c r="D9" s="464"/>
      <c r="E9" s="464"/>
      <c r="F9" s="464"/>
      <c r="G9" s="464"/>
      <c r="H9" s="465"/>
    </row>
    <row r="10" spans="1:8" ht="3.75" customHeight="1" thickBot="1">
      <c r="B10" s="466"/>
    </row>
    <row r="11" spans="1:8" ht="30" customHeight="1">
      <c r="B11" s="397" t="s">
        <v>231</v>
      </c>
      <c r="C11" s="398" t="s">
        <v>277</v>
      </c>
      <c r="D11" s="399" t="s">
        <v>278</v>
      </c>
      <c r="E11" s="398" t="s">
        <v>279</v>
      </c>
      <c r="F11" s="399" t="s">
        <v>280</v>
      </c>
      <c r="G11" s="467" t="s">
        <v>346</v>
      </c>
      <c r="H11" s="405"/>
    </row>
    <row r="12" spans="1:8" ht="30" customHeight="1">
      <c r="B12" s="406"/>
      <c r="C12" s="407"/>
      <c r="D12" s="468" t="s">
        <v>283</v>
      </c>
      <c r="E12" s="407"/>
      <c r="F12" s="408"/>
      <c r="G12" s="469" t="s">
        <v>347</v>
      </c>
      <c r="H12" s="412"/>
    </row>
    <row r="13" spans="1:8" s="474" customFormat="1" ht="30" customHeight="1">
      <c r="A13" s="470"/>
      <c r="B13" s="471" t="s">
        <v>285</v>
      </c>
      <c r="C13" s="451" t="s">
        <v>348</v>
      </c>
      <c r="D13" s="451" t="s">
        <v>349</v>
      </c>
      <c r="E13" s="451" t="s">
        <v>288</v>
      </c>
      <c r="F13" s="472" t="s">
        <v>289</v>
      </c>
      <c r="G13" s="473">
        <v>73.540000000000006</v>
      </c>
      <c r="H13" s="433"/>
    </row>
    <row r="14" spans="1:8" s="474" customFormat="1" ht="30" customHeight="1" thickBot="1">
      <c r="A14" s="470"/>
      <c r="B14" s="452" t="s">
        <v>290</v>
      </c>
      <c r="C14" s="424" t="s">
        <v>348</v>
      </c>
      <c r="D14" s="424" t="s">
        <v>294</v>
      </c>
      <c r="E14" s="424" t="s">
        <v>288</v>
      </c>
      <c r="F14" s="475" t="s">
        <v>293</v>
      </c>
      <c r="G14" s="476">
        <v>91.27</v>
      </c>
      <c r="H14" s="433"/>
    </row>
    <row r="15" spans="1:8" ht="21" customHeight="1">
      <c r="B15" s="477"/>
      <c r="C15" s="478"/>
      <c r="D15" s="477"/>
      <c r="E15" s="478"/>
      <c r="F15" s="478"/>
      <c r="G15" s="478"/>
      <c r="H15" s="479"/>
    </row>
    <row r="16" spans="1:8" ht="17.25" customHeight="1">
      <c r="A16" s="463"/>
      <c r="B16" s="464" t="s">
        <v>296</v>
      </c>
      <c r="C16" s="464"/>
      <c r="D16" s="464"/>
      <c r="E16" s="464"/>
      <c r="F16" s="464"/>
      <c r="G16" s="464"/>
      <c r="H16" s="465"/>
    </row>
    <row r="17" spans="1:8" s="420" customFormat="1" ht="4.5" customHeight="1" thickBot="1">
      <c r="A17" s="454"/>
      <c r="B17" s="480"/>
      <c r="C17" s="481"/>
      <c r="D17" s="481"/>
      <c r="E17" s="481"/>
      <c r="F17" s="481"/>
      <c r="G17" s="481"/>
    </row>
    <row r="18" spans="1:8" s="420" customFormat="1" ht="30" customHeight="1">
      <c r="A18" s="454"/>
      <c r="B18" s="482" t="s">
        <v>231</v>
      </c>
      <c r="C18" s="483" t="s">
        <v>277</v>
      </c>
      <c r="D18" s="484" t="s">
        <v>278</v>
      </c>
      <c r="E18" s="483" t="s">
        <v>279</v>
      </c>
      <c r="F18" s="484" t="s">
        <v>280</v>
      </c>
      <c r="G18" s="485" t="s">
        <v>346</v>
      </c>
      <c r="H18" s="486"/>
    </row>
    <row r="19" spans="1:8" s="420" customFormat="1" ht="30" customHeight="1">
      <c r="A19" s="454"/>
      <c r="B19" s="487"/>
      <c r="C19" s="488"/>
      <c r="D19" s="468" t="s">
        <v>283</v>
      </c>
      <c r="E19" s="488"/>
      <c r="F19" s="468" t="s">
        <v>350</v>
      </c>
      <c r="G19" s="469" t="str">
        <f>$G$12</f>
        <v>Semana 33- 2024: 12/08 -18/08</v>
      </c>
      <c r="H19" s="489"/>
    </row>
    <row r="20" spans="1:8" s="420" customFormat="1" ht="30" customHeight="1">
      <c r="A20" s="454"/>
      <c r="B20" s="490" t="s">
        <v>297</v>
      </c>
      <c r="C20" s="491" t="s">
        <v>348</v>
      </c>
      <c r="D20" s="491" t="s">
        <v>299</v>
      </c>
      <c r="E20" s="491" t="s">
        <v>288</v>
      </c>
      <c r="F20" s="492" t="s">
        <v>300</v>
      </c>
      <c r="G20" s="493">
        <v>102.28</v>
      </c>
      <c r="H20" s="433"/>
    </row>
    <row r="21" spans="1:8" s="420" customFormat="1" ht="30" customHeight="1">
      <c r="A21" s="454"/>
      <c r="B21" s="494"/>
      <c r="C21" s="491" t="s">
        <v>348</v>
      </c>
      <c r="D21" s="491" t="s">
        <v>303</v>
      </c>
      <c r="E21" s="491" t="s">
        <v>288</v>
      </c>
      <c r="F21" s="492" t="s">
        <v>300</v>
      </c>
      <c r="G21" s="493">
        <v>90.48</v>
      </c>
      <c r="H21" s="433"/>
    </row>
    <row r="22" spans="1:8" s="420" customFormat="1" ht="30" customHeight="1">
      <c r="A22" s="454"/>
      <c r="B22" s="494"/>
      <c r="C22" s="491" t="s">
        <v>348</v>
      </c>
      <c r="D22" s="491" t="s">
        <v>305</v>
      </c>
      <c r="E22" s="491" t="s">
        <v>288</v>
      </c>
      <c r="F22" s="492" t="s">
        <v>300</v>
      </c>
      <c r="G22" s="493">
        <v>101.54</v>
      </c>
      <c r="H22" s="433"/>
    </row>
    <row r="23" spans="1:8" s="420" customFormat="1" ht="30" customHeight="1">
      <c r="A23" s="454"/>
      <c r="B23" s="495"/>
      <c r="C23" s="491" t="s">
        <v>348</v>
      </c>
      <c r="D23" s="491" t="s">
        <v>351</v>
      </c>
      <c r="E23" s="491" t="s">
        <v>288</v>
      </c>
      <c r="F23" s="492" t="s">
        <v>300</v>
      </c>
      <c r="G23" s="493">
        <v>90</v>
      </c>
      <c r="H23" s="433"/>
    </row>
    <row r="24" spans="1:8" s="420" customFormat="1" ht="30" customHeight="1">
      <c r="A24" s="454"/>
      <c r="B24" s="421" t="s">
        <v>307</v>
      </c>
      <c r="C24" s="451" t="s">
        <v>348</v>
      </c>
      <c r="D24" s="451" t="s">
        <v>309</v>
      </c>
      <c r="E24" s="451" t="s">
        <v>288</v>
      </c>
      <c r="F24" s="472" t="s">
        <v>352</v>
      </c>
      <c r="G24" s="496">
        <v>100</v>
      </c>
      <c r="H24" s="433"/>
    </row>
    <row r="25" spans="1:8" s="474" customFormat="1" ht="30" customHeight="1" thickBot="1">
      <c r="A25" s="470"/>
      <c r="B25" s="452"/>
      <c r="C25" s="424" t="s">
        <v>348</v>
      </c>
      <c r="D25" s="424" t="s">
        <v>311</v>
      </c>
      <c r="E25" s="424" t="s">
        <v>288</v>
      </c>
      <c r="F25" s="475" t="s">
        <v>312</v>
      </c>
      <c r="G25" s="497">
        <v>113.36</v>
      </c>
      <c r="H25" s="433"/>
    </row>
    <row r="26" spans="1:8" ht="21" customHeight="1"/>
    <row r="27" spans="1:8" ht="21" customHeight="1">
      <c r="B27" s="464" t="s">
        <v>317</v>
      </c>
      <c r="C27" s="464"/>
      <c r="D27" s="464"/>
      <c r="E27" s="464"/>
      <c r="F27" s="464"/>
      <c r="G27" s="464"/>
      <c r="H27" s="479"/>
    </row>
    <row r="28" spans="1:8" ht="21" customHeight="1" thickBot="1">
      <c r="B28" s="480"/>
      <c r="C28" s="481"/>
      <c r="D28" s="481"/>
      <c r="E28" s="481"/>
      <c r="F28" s="481"/>
      <c r="G28" s="481"/>
      <c r="H28" s="479"/>
    </row>
    <row r="29" spans="1:8">
      <c r="B29" s="482" t="s">
        <v>231</v>
      </c>
      <c r="C29" s="483" t="s">
        <v>277</v>
      </c>
      <c r="D29" s="484" t="s">
        <v>278</v>
      </c>
      <c r="E29" s="483" t="s">
        <v>279</v>
      </c>
      <c r="F29" s="484" t="s">
        <v>280</v>
      </c>
      <c r="G29" s="485" t="s">
        <v>346</v>
      </c>
    </row>
    <row r="30" spans="1:8">
      <c r="B30" s="487"/>
      <c r="C30" s="488"/>
      <c r="D30" s="468" t="s">
        <v>283</v>
      </c>
      <c r="E30" s="488"/>
      <c r="F30" s="468"/>
      <c r="G30" s="469" t="str">
        <f>$G$12</f>
        <v>Semana 33- 2024: 12/08 -18/08</v>
      </c>
    </row>
    <row r="31" spans="1:8" ht="30" customHeight="1">
      <c r="B31" s="471" t="s">
        <v>318</v>
      </c>
      <c r="C31" s="451" t="s">
        <v>348</v>
      </c>
      <c r="D31" s="451" t="s">
        <v>319</v>
      </c>
      <c r="E31" s="451" t="s">
        <v>94</v>
      </c>
      <c r="F31" s="472" t="s">
        <v>320</v>
      </c>
      <c r="G31" s="496">
        <v>130.03</v>
      </c>
    </row>
    <row r="32" spans="1:8" ht="30" customHeight="1">
      <c r="B32" s="471" t="s">
        <v>321</v>
      </c>
      <c r="C32" s="451" t="s">
        <v>348</v>
      </c>
      <c r="D32" s="451" t="s">
        <v>323</v>
      </c>
      <c r="E32" s="451" t="s">
        <v>94</v>
      </c>
      <c r="F32" s="472" t="s">
        <v>324</v>
      </c>
      <c r="G32" s="496">
        <v>270.75</v>
      </c>
    </row>
    <row r="33" spans="1:8" ht="30" customHeight="1">
      <c r="B33" s="471" t="s">
        <v>325</v>
      </c>
      <c r="C33" s="451" t="s">
        <v>348</v>
      </c>
      <c r="D33" s="451" t="s">
        <v>319</v>
      </c>
      <c r="E33" s="451" t="s">
        <v>94</v>
      </c>
      <c r="F33" s="451" t="s">
        <v>94</v>
      </c>
      <c r="G33" s="496">
        <v>121.82</v>
      </c>
    </row>
    <row r="34" spans="1:8" ht="30" customHeight="1">
      <c r="B34" s="494" t="s">
        <v>331</v>
      </c>
      <c r="C34" s="451" t="s">
        <v>348</v>
      </c>
      <c r="D34" s="451" t="s">
        <v>333</v>
      </c>
      <c r="E34" s="451" t="s">
        <v>288</v>
      </c>
      <c r="F34" s="472" t="s">
        <v>334</v>
      </c>
      <c r="G34" s="496">
        <v>112.34</v>
      </c>
    </row>
    <row r="35" spans="1:8" ht="30" customHeight="1">
      <c r="B35" s="413"/>
      <c r="C35" s="451" t="s">
        <v>348</v>
      </c>
      <c r="D35" s="451" t="s">
        <v>336</v>
      </c>
      <c r="E35" s="451" t="s">
        <v>288</v>
      </c>
      <c r="F35" s="472" t="s">
        <v>334</v>
      </c>
      <c r="G35" s="496">
        <v>104.52</v>
      </c>
    </row>
    <row r="36" spans="1:8" ht="30" customHeight="1">
      <c r="B36" s="421" t="s">
        <v>337</v>
      </c>
      <c r="C36" s="451" t="s">
        <v>348</v>
      </c>
      <c r="D36" s="451" t="s">
        <v>333</v>
      </c>
      <c r="E36" s="451" t="s">
        <v>288</v>
      </c>
      <c r="F36" s="472" t="s">
        <v>334</v>
      </c>
      <c r="G36" s="496">
        <v>115.05</v>
      </c>
    </row>
    <row r="37" spans="1:8" ht="30" customHeight="1" thickBot="1">
      <c r="B37" s="452"/>
      <c r="C37" s="424" t="s">
        <v>348</v>
      </c>
      <c r="D37" s="424" t="s">
        <v>336</v>
      </c>
      <c r="E37" s="424" t="s">
        <v>288</v>
      </c>
      <c r="F37" s="475" t="s">
        <v>334</v>
      </c>
      <c r="G37" s="497">
        <v>122.05</v>
      </c>
    </row>
    <row r="38" spans="1:8">
      <c r="G38" s="116"/>
    </row>
    <row r="39" spans="1:8" ht="17.25" customHeight="1">
      <c r="A39" s="463"/>
      <c r="B39" s="464" t="s">
        <v>339</v>
      </c>
      <c r="C39" s="464"/>
      <c r="D39" s="464"/>
      <c r="E39" s="464"/>
      <c r="F39" s="464"/>
      <c r="G39" s="464"/>
      <c r="H39" s="465"/>
    </row>
    <row r="40" spans="1:8" s="420" customFormat="1" ht="5.25" customHeight="1" thickBot="1">
      <c r="A40" s="454"/>
      <c r="B40" s="480"/>
      <c r="C40" s="481"/>
      <c r="D40" s="481"/>
      <c r="E40" s="481"/>
      <c r="F40" s="481"/>
      <c r="G40" s="481"/>
    </row>
    <row r="41" spans="1:8" s="420" customFormat="1" ht="30" customHeight="1">
      <c r="A41" s="454"/>
      <c r="B41" s="482" t="s">
        <v>231</v>
      </c>
      <c r="C41" s="483" t="s">
        <v>277</v>
      </c>
      <c r="D41" s="484" t="s">
        <v>278</v>
      </c>
      <c r="E41" s="483" t="s">
        <v>279</v>
      </c>
      <c r="F41" s="484" t="s">
        <v>280</v>
      </c>
      <c r="G41" s="485" t="s">
        <v>346</v>
      </c>
      <c r="H41" s="486"/>
    </row>
    <row r="42" spans="1:8" s="420" customFormat="1" ht="30" customHeight="1">
      <c r="A42" s="454"/>
      <c r="B42" s="487"/>
      <c r="C42" s="488"/>
      <c r="D42" s="468" t="s">
        <v>283</v>
      </c>
      <c r="E42" s="488"/>
      <c r="F42" s="468"/>
      <c r="G42" s="469" t="str">
        <f>$G$12</f>
        <v>Semana 33- 2024: 12/08 -18/08</v>
      </c>
      <c r="H42" s="489"/>
    </row>
    <row r="43" spans="1:8" s="420" customFormat="1" ht="30" customHeight="1">
      <c r="A43" s="454"/>
      <c r="B43" s="421" t="s">
        <v>340</v>
      </c>
      <c r="C43" s="451" t="s">
        <v>348</v>
      </c>
      <c r="D43" s="451" t="s">
        <v>341</v>
      </c>
      <c r="E43" s="451" t="s">
        <v>288</v>
      </c>
      <c r="F43" s="472" t="s">
        <v>94</v>
      </c>
      <c r="G43" s="496">
        <v>159.09</v>
      </c>
      <c r="H43" s="489"/>
    </row>
    <row r="44" spans="1:8" s="474" customFormat="1" ht="30" customHeight="1" thickBot="1">
      <c r="A44" s="470"/>
      <c r="B44" s="452"/>
      <c r="C44" s="424" t="s">
        <v>348</v>
      </c>
      <c r="D44" s="424" t="s">
        <v>342</v>
      </c>
      <c r="E44" s="424" t="s">
        <v>288</v>
      </c>
      <c r="F44" s="475" t="s">
        <v>94</v>
      </c>
      <c r="G44" s="497">
        <v>185.97</v>
      </c>
      <c r="H44" s="433"/>
    </row>
  </sheetData>
  <mergeCells count="8">
    <mergeCell ref="B27:G27"/>
    <mergeCell ref="B39:G39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4511-BB1D-4E1B-9237-3BB6D7C47AA7}">
  <sheetPr>
    <pageSetUpPr fitToPage="1"/>
  </sheetPr>
  <dimension ref="A1:P111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98" customWidth="1"/>
    <col min="2" max="2" width="19.33203125" style="499" customWidth="1"/>
    <col min="3" max="3" width="13.5546875" style="499" bestFit="1" customWidth="1"/>
    <col min="4" max="4" width="35.5546875" style="499" bestFit="1" customWidth="1"/>
    <col min="5" max="5" width="11.6640625" style="499" customWidth="1"/>
    <col min="6" max="6" width="14.44140625" style="499" customWidth="1"/>
    <col min="7" max="14" width="15.6640625" style="499" customWidth="1"/>
    <col min="15" max="15" width="1.33203125" style="377" customWidth="1"/>
    <col min="16" max="16" width="10.6640625" style="377" bestFit="1" customWidth="1"/>
    <col min="17" max="16384" width="12.5546875" style="377"/>
  </cols>
  <sheetData>
    <row r="1" spans="1:16" ht="9.75" customHeight="1"/>
    <row r="2" spans="1:16" ht="6.75" customHeight="1">
      <c r="B2" s="500"/>
      <c r="C2" s="500"/>
      <c r="D2" s="500"/>
      <c r="E2" s="500"/>
      <c r="F2" s="500"/>
      <c r="G2" s="500"/>
      <c r="K2" s="380"/>
      <c r="L2" s="380"/>
      <c r="M2" s="380"/>
      <c r="N2" s="380"/>
    </row>
    <row r="3" spans="1:16" ht="3.75" customHeight="1">
      <c r="B3" s="500"/>
      <c r="C3" s="500"/>
      <c r="D3" s="500"/>
      <c r="E3" s="500"/>
      <c r="F3" s="500"/>
      <c r="G3" s="500"/>
    </row>
    <row r="4" spans="1:16" ht="29.25" customHeight="1" thickBot="1">
      <c r="B4" s="384" t="s">
        <v>353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</row>
    <row r="5" spans="1:16" ht="16.350000000000001" customHeight="1">
      <c r="B5" s="386" t="s">
        <v>354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8"/>
    </row>
    <row r="6" spans="1:16" ht="16.350000000000001" customHeight="1" thickBot="1">
      <c r="B6" s="389" t="s">
        <v>274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/>
    </row>
    <row r="7" spans="1:16" ht="16.350000000000001" customHeight="1"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</row>
    <row r="8" spans="1:16" ht="16.350000000000001" customHeight="1">
      <c r="B8" s="392" t="s">
        <v>275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</row>
    <row r="9" spans="1:16" ht="24.75" customHeight="1">
      <c r="A9" s="375"/>
      <c r="B9" s="394" t="s">
        <v>96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85"/>
    </row>
    <row r="10" spans="1:16" ht="3" customHeight="1" thickBot="1"/>
    <row r="11" spans="1:16" ht="22.2" customHeight="1">
      <c r="B11" s="397" t="s">
        <v>231</v>
      </c>
      <c r="C11" s="398" t="s">
        <v>277</v>
      </c>
      <c r="D11" s="399" t="s">
        <v>278</v>
      </c>
      <c r="E11" s="398" t="s">
        <v>279</v>
      </c>
      <c r="F11" s="399" t="s">
        <v>280</v>
      </c>
      <c r="G11" s="400" t="s">
        <v>281</v>
      </c>
      <c r="H11" s="401"/>
      <c r="I11" s="402"/>
      <c r="J11" s="401" t="s">
        <v>282</v>
      </c>
      <c r="K11" s="401"/>
      <c r="L11" s="403"/>
      <c r="M11" s="403"/>
      <c r="N11" s="404"/>
    </row>
    <row r="12" spans="1:16" ht="16.350000000000001" customHeight="1">
      <c r="B12" s="406"/>
      <c r="C12" s="407"/>
      <c r="D12" s="408" t="s">
        <v>283</v>
      </c>
      <c r="E12" s="407"/>
      <c r="F12" s="408"/>
      <c r="G12" s="409">
        <f>'[9]Pág. 14'!G13</f>
        <v>45516</v>
      </c>
      <c r="H12" s="409">
        <f>'[9]Pág. 14'!H13</f>
        <v>45517</v>
      </c>
      <c r="I12" s="409">
        <f>'[9]Pág. 14'!I13</f>
        <v>45518</v>
      </c>
      <c r="J12" s="409">
        <f>'[9]Pág. 14'!J13</f>
        <v>45519</v>
      </c>
      <c r="K12" s="409">
        <f>'[9]Pág. 14'!K13</f>
        <v>45520</v>
      </c>
      <c r="L12" s="409">
        <f>'[9]Pág. 14'!L13</f>
        <v>45521</v>
      </c>
      <c r="M12" s="446">
        <f>'[9]Pág. 14'!M13</f>
        <v>45522</v>
      </c>
      <c r="N12" s="447" t="str">
        <f>'[9]Pág. 14'!N13</f>
        <v>PMPS</v>
      </c>
    </row>
    <row r="13" spans="1:16" ht="16.350000000000001" customHeight="1">
      <c r="B13" s="501"/>
      <c r="C13" s="451" t="s">
        <v>355</v>
      </c>
      <c r="D13" s="502" t="s">
        <v>319</v>
      </c>
      <c r="E13" s="502" t="s">
        <v>94</v>
      </c>
      <c r="F13" s="502" t="s">
        <v>94</v>
      </c>
      <c r="G13" s="503">
        <v>250</v>
      </c>
      <c r="H13" s="503">
        <v>250</v>
      </c>
      <c r="I13" s="503">
        <v>250</v>
      </c>
      <c r="J13" s="503" t="s">
        <v>217</v>
      </c>
      <c r="K13" s="503">
        <v>250</v>
      </c>
      <c r="L13" s="503" t="s">
        <v>217</v>
      </c>
      <c r="M13" s="504" t="s">
        <v>217</v>
      </c>
      <c r="N13" s="505">
        <v>250</v>
      </c>
    </row>
    <row r="14" spans="1:16" ht="16.350000000000001" customHeight="1">
      <c r="B14" s="501"/>
      <c r="C14" s="502" t="s">
        <v>356</v>
      </c>
      <c r="D14" s="502" t="s">
        <v>319</v>
      </c>
      <c r="E14" s="502" t="s">
        <v>94</v>
      </c>
      <c r="F14" s="502" t="s">
        <v>94</v>
      </c>
      <c r="G14" s="503">
        <v>150</v>
      </c>
      <c r="H14" s="503">
        <v>150</v>
      </c>
      <c r="I14" s="503">
        <v>150</v>
      </c>
      <c r="J14" s="503" t="s">
        <v>217</v>
      </c>
      <c r="K14" s="503">
        <v>150</v>
      </c>
      <c r="L14" s="503" t="s">
        <v>217</v>
      </c>
      <c r="M14" s="504" t="s">
        <v>217</v>
      </c>
      <c r="N14" s="505">
        <v>150</v>
      </c>
    </row>
    <row r="15" spans="1:16" ht="20.100000000000001" customHeight="1">
      <c r="B15" s="501" t="s">
        <v>357</v>
      </c>
      <c r="C15" s="502" t="s">
        <v>358</v>
      </c>
      <c r="D15" s="502" t="s">
        <v>319</v>
      </c>
      <c r="E15" s="502" t="s">
        <v>94</v>
      </c>
      <c r="F15" s="502" t="s">
        <v>94</v>
      </c>
      <c r="G15" s="503">
        <v>84</v>
      </c>
      <c r="H15" s="503">
        <v>84</v>
      </c>
      <c r="I15" s="503">
        <v>84</v>
      </c>
      <c r="J15" s="503" t="s">
        <v>217</v>
      </c>
      <c r="K15" s="503">
        <v>84</v>
      </c>
      <c r="L15" s="503" t="s">
        <v>217</v>
      </c>
      <c r="M15" s="504" t="s">
        <v>217</v>
      </c>
      <c r="N15" s="505">
        <v>84</v>
      </c>
      <c r="P15" s="506"/>
    </row>
    <row r="16" spans="1:16" ht="20.100000000000001" customHeight="1">
      <c r="B16" s="501"/>
      <c r="C16" s="502" t="s">
        <v>335</v>
      </c>
      <c r="D16" s="502" t="s">
        <v>319</v>
      </c>
      <c r="E16" s="502" t="s">
        <v>94</v>
      </c>
      <c r="F16" s="502" t="s">
        <v>94</v>
      </c>
      <c r="G16" s="503">
        <v>115</v>
      </c>
      <c r="H16" s="503">
        <v>115</v>
      </c>
      <c r="I16" s="503">
        <v>115</v>
      </c>
      <c r="J16" s="503" t="s">
        <v>217</v>
      </c>
      <c r="K16" s="503">
        <v>115</v>
      </c>
      <c r="L16" s="503" t="s">
        <v>217</v>
      </c>
      <c r="M16" s="504" t="s">
        <v>217</v>
      </c>
      <c r="N16" s="505">
        <v>115</v>
      </c>
      <c r="P16" s="506"/>
    </row>
    <row r="17" spans="1:16" ht="20.100000000000001" customHeight="1">
      <c r="B17" s="501"/>
      <c r="C17" s="502" t="s">
        <v>359</v>
      </c>
      <c r="D17" s="502" t="s">
        <v>319</v>
      </c>
      <c r="E17" s="502" t="s">
        <v>94</v>
      </c>
      <c r="F17" s="502" t="s">
        <v>94</v>
      </c>
      <c r="G17" s="503">
        <v>250</v>
      </c>
      <c r="H17" s="503">
        <v>250</v>
      </c>
      <c r="I17" s="503">
        <v>250</v>
      </c>
      <c r="J17" s="503" t="s">
        <v>217</v>
      </c>
      <c r="K17" s="503">
        <v>250</v>
      </c>
      <c r="L17" s="503" t="s">
        <v>217</v>
      </c>
      <c r="M17" s="504" t="s">
        <v>217</v>
      </c>
      <c r="N17" s="505">
        <v>250</v>
      </c>
      <c r="P17" s="506"/>
    </row>
    <row r="18" spans="1:16" ht="20.100000000000001" customHeight="1">
      <c r="B18" s="501"/>
      <c r="C18" s="502" t="s">
        <v>360</v>
      </c>
      <c r="D18" s="502" t="s">
        <v>319</v>
      </c>
      <c r="E18" s="502" t="s">
        <v>94</v>
      </c>
      <c r="F18" s="502" t="s">
        <v>94</v>
      </c>
      <c r="G18" s="503">
        <v>195</v>
      </c>
      <c r="H18" s="503">
        <v>195</v>
      </c>
      <c r="I18" s="503">
        <v>195</v>
      </c>
      <c r="J18" s="503" t="s">
        <v>217</v>
      </c>
      <c r="K18" s="503">
        <v>195</v>
      </c>
      <c r="L18" s="503" t="s">
        <v>217</v>
      </c>
      <c r="M18" s="504" t="s">
        <v>217</v>
      </c>
      <c r="N18" s="505">
        <v>195</v>
      </c>
      <c r="P18" s="506"/>
    </row>
    <row r="19" spans="1:16" ht="20.100000000000001" customHeight="1">
      <c r="B19" s="507" t="s">
        <v>361</v>
      </c>
      <c r="C19" s="451" t="s">
        <v>362</v>
      </c>
      <c r="D19" s="451" t="s">
        <v>363</v>
      </c>
      <c r="E19" s="451" t="s">
        <v>94</v>
      </c>
      <c r="F19" s="451" t="s">
        <v>364</v>
      </c>
      <c r="G19" s="415">
        <v>231.41</v>
      </c>
      <c r="H19" s="415">
        <v>231.08</v>
      </c>
      <c r="I19" s="415">
        <v>230.45</v>
      </c>
      <c r="J19" s="415">
        <v>229.87</v>
      </c>
      <c r="K19" s="415">
        <v>229.01</v>
      </c>
      <c r="L19" s="415" t="s">
        <v>217</v>
      </c>
      <c r="M19" s="508" t="s">
        <v>217</v>
      </c>
      <c r="N19" s="509">
        <v>230.36</v>
      </c>
      <c r="P19" s="506"/>
    </row>
    <row r="20" spans="1:16" ht="20.100000000000001" customHeight="1">
      <c r="B20" s="501"/>
      <c r="C20" s="451" t="s">
        <v>365</v>
      </c>
      <c r="D20" s="451" t="s">
        <v>363</v>
      </c>
      <c r="E20" s="451" t="s">
        <v>94</v>
      </c>
      <c r="F20" s="451" t="s">
        <v>364</v>
      </c>
      <c r="G20" s="415">
        <v>170</v>
      </c>
      <c r="H20" s="415">
        <v>170</v>
      </c>
      <c r="I20" s="415">
        <v>170</v>
      </c>
      <c r="J20" s="415" t="s">
        <v>217</v>
      </c>
      <c r="K20" s="415">
        <v>170</v>
      </c>
      <c r="L20" s="415" t="s">
        <v>217</v>
      </c>
      <c r="M20" s="508" t="s">
        <v>217</v>
      </c>
      <c r="N20" s="509">
        <v>170</v>
      </c>
      <c r="P20" s="506"/>
    </row>
    <row r="21" spans="1:16" ht="20.100000000000001" customHeight="1">
      <c r="B21" s="501"/>
      <c r="C21" s="451" t="s">
        <v>366</v>
      </c>
      <c r="D21" s="451" t="s">
        <v>363</v>
      </c>
      <c r="E21" s="451" t="s">
        <v>94</v>
      </c>
      <c r="F21" s="451" t="s">
        <v>364</v>
      </c>
      <c r="G21" s="415">
        <v>232</v>
      </c>
      <c r="H21" s="415">
        <v>232</v>
      </c>
      <c r="I21" s="415">
        <v>232</v>
      </c>
      <c r="J21" s="415" t="s">
        <v>217</v>
      </c>
      <c r="K21" s="415">
        <v>232</v>
      </c>
      <c r="L21" s="415" t="s">
        <v>217</v>
      </c>
      <c r="M21" s="508" t="s">
        <v>217</v>
      </c>
      <c r="N21" s="509">
        <v>232</v>
      </c>
      <c r="P21" s="506"/>
    </row>
    <row r="22" spans="1:16" ht="20.100000000000001" customHeight="1">
      <c r="B22" s="501"/>
      <c r="C22" s="451" t="s">
        <v>367</v>
      </c>
      <c r="D22" s="451" t="s">
        <v>363</v>
      </c>
      <c r="E22" s="451" t="s">
        <v>94</v>
      </c>
      <c r="F22" s="451" t="s">
        <v>364</v>
      </c>
      <c r="G22" s="415">
        <v>216</v>
      </c>
      <c r="H22" s="415">
        <v>216</v>
      </c>
      <c r="I22" s="415">
        <v>216</v>
      </c>
      <c r="J22" s="415">
        <v>216</v>
      </c>
      <c r="K22" s="415">
        <v>216</v>
      </c>
      <c r="L22" s="415" t="s">
        <v>217</v>
      </c>
      <c r="M22" s="508" t="s">
        <v>217</v>
      </c>
      <c r="N22" s="509">
        <v>216</v>
      </c>
      <c r="P22" s="506"/>
    </row>
    <row r="23" spans="1:16" ht="20.100000000000001" customHeight="1">
      <c r="B23" s="501"/>
      <c r="C23" s="451" t="s">
        <v>362</v>
      </c>
      <c r="D23" s="451" t="s">
        <v>368</v>
      </c>
      <c r="E23" s="451" t="s">
        <v>94</v>
      </c>
      <c r="F23" s="451" t="s">
        <v>369</v>
      </c>
      <c r="G23" s="415">
        <v>242.14</v>
      </c>
      <c r="H23" s="415">
        <v>241.53</v>
      </c>
      <c r="I23" s="415">
        <v>240.79</v>
      </c>
      <c r="J23" s="415">
        <v>240.42</v>
      </c>
      <c r="K23" s="415">
        <v>240.69</v>
      </c>
      <c r="L23" s="415" t="s">
        <v>217</v>
      </c>
      <c r="M23" s="508" t="s">
        <v>217</v>
      </c>
      <c r="N23" s="509">
        <v>241.11</v>
      </c>
      <c r="P23" s="506"/>
    </row>
    <row r="24" spans="1:16" ht="20.100000000000001" customHeight="1">
      <c r="B24" s="501"/>
      <c r="C24" s="451" t="s">
        <v>370</v>
      </c>
      <c r="D24" s="451" t="s">
        <v>368</v>
      </c>
      <c r="E24" s="451" t="s">
        <v>94</v>
      </c>
      <c r="F24" s="451" t="s">
        <v>369</v>
      </c>
      <c r="G24" s="415">
        <v>270</v>
      </c>
      <c r="H24" s="415">
        <v>270</v>
      </c>
      <c r="I24" s="415">
        <v>260</v>
      </c>
      <c r="J24" s="415" t="s">
        <v>217</v>
      </c>
      <c r="K24" s="415">
        <v>270</v>
      </c>
      <c r="L24" s="415" t="s">
        <v>217</v>
      </c>
      <c r="M24" s="508" t="s">
        <v>217</v>
      </c>
      <c r="N24" s="509">
        <v>267.5</v>
      </c>
      <c r="P24" s="506"/>
    </row>
    <row r="25" spans="1:16" ht="20.100000000000001" customHeight="1">
      <c r="B25" s="501"/>
      <c r="C25" s="451" t="s">
        <v>365</v>
      </c>
      <c r="D25" s="451" t="s">
        <v>368</v>
      </c>
      <c r="E25" s="451" t="s">
        <v>94</v>
      </c>
      <c r="F25" s="451" t="s">
        <v>369</v>
      </c>
      <c r="G25" s="415">
        <v>287.75</v>
      </c>
      <c r="H25" s="415">
        <v>287.75</v>
      </c>
      <c r="I25" s="415">
        <v>287.75</v>
      </c>
      <c r="J25" s="415" t="s">
        <v>217</v>
      </c>
      <c r="K25" s="415">
        <v>287.75</v>
      </c>
      <c r="L25" s="415" t="s">
        <v>217</v>
      </c>
      <c r="M25" s="508" t="s">
        <v>217</v>
      </c>
      <c r="N25" s="509">
        <v>287.75</v>
      </c>
      <c r="P25" s="506"/>
    </row>
    <row r="26" spans="1:16" ht="20.100000000000001" customHeight="1">
      <c r="B26" s="501"/>
      <c r="C26" s="451" t="s">
        <v>358</v>
      </c>
      <c r="D26" s="451" t="s">
        <v>368</v>
      </c>
      <c r="E26" s="451" t="s">
        <v>94</v>
      </c>
      <c r="F26" s="451" t="s">
        <v>369</v>
      </c>
      <c r="G26" s="415">
        <v>380</v>
      </c>
      <c r="H26" s="415">
        <v>380</v>
      </c>
      <c r="I26" s="415">
        <v>380</v>
      </c>
      <c r="J26" s="415" t="s">
        <v>217</v>
      </c>
      <c r="K26" s="415">
        <v>380</v>
      </c>
      <c r="L26" s="415" t="s">
        <v>217</v>
      </c>
      <c r="M26" s="508" t="s">
        <v>217</v>
      </c>
      <c r="N26" s="509">
        <v>380</v>
      </c>
      <c r="P26" s="506"/>
    </row>
    <row r="27" spans="1:16" ht="20.100000000000001" customHeight="1">
      <c r="B27" s="501"/>
      <c r="C27" s="451" t="s">
        <v>366</v>
      </c>
      <c r="D27" s="451" t="s">
        <v>368</v>
      </c>
      <c r="E27" s="451" t="s">
        <v>94</v>
      </c>
      <c r="F27" s="451" t="s">
        <v>369</v>
      </c>
      <c r="G27" s="415">
        <v>246</v>
      </c>
      <c r="H27" s="415">
        <v>246</v>
      </c>
      <c r="I27" s="415">
        <v>246</v>
      </c>
      <c r="J27" s="415" t="s">
        <v>217</v>
      </c>
      <c r="K27" s="415">
        <v>246</v>
      </c>
      <c r="L27" s="415" t="s">
        <v>217</v>
      </c>
      <c r="M27" s="508" t="s">
        <v>217</v>
      </c>
      <c r="N27" s="509">
        <v>246</v>
      </c>
      <c r="P27" s="506"/>
    </row>
    <row r="28" spans="1:16" ht="20.100000000000001" customHeight="1">
      <c r="B28" s="501"/>
      <c r="C28" s="451" t="s">
        <v>367</v>
      </c>
      <c r="D28" s="451" t="s">
        <v>368</v>
      </c>
      <c r="E28" s="451" t="s">
        <v>94</v>
      </c>
      <c r="F28" s="451" t="s">
        <v>369</v>
      </c>
      <c r="G28" s="415">
        <v>245</v>
      </c>
      <c r="H28" s="415">
        <v>245</v>
      </c>
      <c r="I28" s="415">
        <v>245</v>
      </c>
      <c r="J28" s="415">
        <v>245</v>
      </c>
      <c r="K28" s="415">
        <v>245</v>
      </c>
      <c r="L28" s="415" t="s">
        <v>217</v>
      </c>
      <c r="M28" s="508" t="s">
        <v>217</v>
      </c>
      <c r="N28" s="509">
        <v>245</v>
      </c>
      <c r="P28" s="506"/>
    </row>
    <row r="29" spans="1:16" ht="20.100000000000001" customHeight="1">
      <c r="B29" s="501"/>
      <c r="C29" s="451" t="s">
        <v>371</v>
      </c>
      <c r="D29" s="451" t="s">
        <v>372</v>
      </c>
      <c r="E29" s="451" t="s">
        <v>94</v>
      </c>
      <c r="F29" s="451" t="s">
        <v>364</v>
      </c>
      <c r="G29" s="415">
        <v>265</v>
      </c>
      <c r="H29" s="415">
        <v>265</v>
      </c>
      <c r="I29" s="415">
        <v>265</v>
      </c>
      <c r="J29" s="415" t="s">
        <v>217</v>
      </c>
      <c r="K29" s="415">
        <v>265</v>
      </c>
      <c r="L29" s="415" t="s">
        <v>217</v>
      </c>
      <c r="M29" s="508" t="s">
        <v>217</v>
      </c>
      <c r="N29" s="509">
        <v>265</v>
      </c>
      <c r="P29" s="506"/>
    </row>
    <row r="30" spans="1:16" ht="20.100000000000001" customHeight="1">
      <c r="B30" s="501"/>
      <c r="C30" s="451" t="s">
        <v>362</v>
      </c>
      <c r="D30" s="451" t="s">
        <v>372</v>
      </c>
      <c r="E30" s="451" t="s">
        <v>94</v>
      </c>
      <c r="F30" s="451" t="s">
        <v>364</v>
      </c>
      <c r="G30" s="415">
        <v>205.58</v>
      </c>
      <c r="H30" s="415">
        <v>205.79</v>
      </c>
      <c r="I30" s="415">
        <v>204.17</v>
      </c>
      <c r="J30" s="415">
        <v>204.36</v>
      </c>
      <c r="K30" s="415">
        <v>204.06</v>
      </c>
      <c r="L30" s="415" t="s">
        <v>217</v>
      </c>
      <c r="M30" s="508" t="s">
        <v>217</v>
      </c>
      <c r="N30" s="509">
        <v>204.79</v>
      </c>
      <c r="P30" s="506"/>
    </row>
    <row r="31" spans="1:16" ht="20.100000000000001" customHeight="1">
      <c r="B31" s="501"/>
      <c r="C31" s="451" t="s">
        <v>370</v>
      </c>
      <c r="D31" s="451" t="s">
        <v>372</v>
      </c>
      <c r="E31" s="451" t="s">
        <v>94</v>
      </c>
      <c r="F31" s="451" t="s">
        <v>364</v>
      </c>
      <c r="G31" s="415">
        <v>268.33999999999997</v>
      </c>
      <c r="H31" s="415">
        <v>268.33999999999997</v>
      </c>
      <c r="I31" s="415">
        <v>268.33999999999997</v>
      </c>
      <c r="J31" s="415" t="s">
        <v>217</v>
      </c>
      <c r="K31" s="415">
        <v>268.33999999999997</v>
      </c>
      <c r="L31" s="415" t="s">
        <v>217</v>
      </c>
      <c r="M31" s="508" t="s">
        <v>217</v>
      </c>
      <c r="N31" s="509">
        <v>268.33999999999997</v>
      </c>
      <c r="P31" s="506"/>
    </row>
    <row r="32" spans="1:16" s="514" customFormat="1" ht="20.100000000000001" customHeight="1">
      <c r="A32" s="510"/>
      <c r="B32" s="501"/>
      <c r="C32" s="451" t="s">
        <v>365</v>
      </c>
      <c r="D32" s="451" t="s">
        <v>372</v>
      </c>
      <c r="E32" s="451" t="s">
        <v>94</v>
      </c>
      <c r="F32" s="451" t="s">
        <v>364</v>
      </c>
      <c r="G32" s="511">
        <v>150</v>
      </c>
      <c r="H32" s="511">
        <v>150</v>
      </c>
      <c r="I32" s="511">
        <v>150</v>
      </c>
      <c r="J32" s="511" t="s">
        <v>217</v>
      </c>
      <c r="K32" s="511">
        <v>150</v>
      </c>
      <c r="L32" s="511" t="s">
        <v>217</v>
      </c>
      <c r="M32" s="512" t="s">
        <v>217</v>
      </c>
      <c r="N32" s="513">
        <v>150</v>
      </c>
      <c r="P32" s="515"/>
    </row>
    <row r="33" spans="1:16" s="514" customFormat="1" ht="20.100000000000001" customHeight="1">
      <c r="A33" s="510"/>
      <c r="B33" s="501"/>
      <c r="C33" s="451" t="s">
        <v>367</v>
      </c>
      <c r="D33" s="451" t="s">
        <v>372</v>
      </c>
      <c r="E33" s="451" t="s">
        <v>94</v>
      </c>
      <c r="F33" s="451" t="s">
        <v>364</v>
      </c>
      <c r="G33" s="511">
        <v>202</v>
      </c>
      <c r="H33" s="511">
        <v>202</v>
      </c>
      <c r="I33" s="511">
        <v>202</v>
      </c>
      <c r="J33" s="511">
        <v>202</v>
      </c>
      <c r="K33" s="511">
        <v>202</v>
      </c>
      <c r="L33" s="511" t="s">
        <v>217</v>
      </c>
      <c r="M33" s="512" t="s">
        <v>217</v>
      </c>
      <c r="N33" s="513">
        <v>202</v>
      </c>
      <c r="P33" s="515"/>
    </row>
    <row r="34" spans="1:16" ht="20.100000000000001" customHeight="1">
      <c r="B34" s="507" t="s">
        <v>373</v>
      </c>
      <c r="C34" s="451" t="s">
        <v>374</v>
      </c>
      <c r="D34" s="451" t="s">
        <v>319</v>
      </c>
      <c r="E34" s="451" t="s">
        <v>94</v>
      </c>
      <c r="F34" s="451" t="s">
        <v>94</v>
      </c>
      <c r="G34" s="415">
        <v>76</v>
      </c>
      <c r="H34" s="415">
        <v>81</v>
      </c>
      <c r="I34" s="415">
        <v>87</v>
      </c>
      <c r="J34" s="415" t="s">
        <v>217</v>
      </c>
      <c r="K34" s="415">
        <v>92</v>
      </c>
      <c r="L34" s="415" t="s">
        <v>217</v>
      </c>
      <c r="M34" s="508" t="s">
        <v>217</v>
      </c>
      <c r="N34" s="509">
        <v>84</v>
      </c>
      <c r="P34" s="506"/>
    </row>
    <row r="35" spans="1:16" ht="20.100000000000001" customHeight="1">
      <c r="B35" s="501"/>
      <c r="C35" s="451" t="s">
        <v>375</v>
      </c>
      <c r="D35" s="451" t="s">
        <v>319</v>
      </c>
      <c r="E35" s="451" t="s">
        <v>94</v>
      </c>
      <c r="F35" s="451" t="s">
        <v>94</v>
      </c>
      <c r="G35" s="415">
        <v>80</v>
      </c>
      <c r="H35" s="415">
        <v>80</v>
      </c>
      <c r="I35" s="415">
        <v>80</v>
      </c>
      <c r="J35" s="415" t="s">
        <v>217</v>
      </c>
      <c r="K35" s="415">
        <v>80</v>
      </c>
      <c r="L35" s="415" t="s">
        <v>217</v>
      </c>
      <c r="M35" s="508" t="s">
        <v>217</v>
      </c>
      <c r="N35" s="509">
        <v>80</v>
      </c>
      <c r="P35" s="506"/>
    </row>
    <row r="36" spans="1:16" ht="20.100000000000001" customHeight="1">
      <c r="B36" s="501"/>
      <c r="C36" s="451" t="s">
        <v>376</v>
      </c>
      <c r="D36" s="451" t="s">
        <v>319</v>
      </c>
      <c r="E36" s="451" t="s">
        <v>94</v>
      </c>
      <c r="F36" s="451" t="s">
        <v>94</v>
      </c>
      <c r="G36" s="415">
        <v>82.6</v>
      </c>
      <c r="H36" s="415">
        <v>82.6</v>
      </c>
      <c r="I36" s="415">
        <v>82.6</v>
      </c>
      <c r="J36" s="415" t="s">
        <v>217</v>
      </c>
      <c r="K36" s="415">
        <v>82.6</v>
      </c>
      <c r="L36" s="415" t="s">
        <v>217</v>
      </c>
      <c r="M36" s="508" t="s">
        <v>217</v>
      </c>
      <c r="N36" s="509">
        <v>82.6</v>
      </c>
      <c r="P36" s="506"/>
    </row>
    <row r="37" spans="1:16" ht="20.100000000000001" customHeight="1">
      <c r="B37" s="507" t="s">
        <v>377</v>
      </c>
      <c r="C37" s="451" t="s">
        <v>374</v>
      </c>
      <c r="D37" s="451" t="s">
        <v>349</v>
      </c>
      <c r="E37" s="451" t="s">
        <v>94</v>
      </c>
      <c r="F37" s="451" t="s">
        <v>378</v>
      </c>
      <c r="G37" s="415">
        <v>32</v>
      </c>
      <c r="H37" s="415">
        <v>30</v>
      </c>
      <c r="I37" s="415">
        <v>31</v>
      </c>
      <c r="J37" s="415" t="s">
        <v>217</v>
      </c>
      <c r="K37" s="415">
        <v>42</v>
      </c>
      <c r="L37" s="415" t="s">
        <v>217</v>
      </c>
      <c r="M37" s="508" t="s">
        <v>217</v>
      </c>
      <c r="N37" s="509">
        <v>33.75</v>
      </c>
      <c r="P37" s="506"/>
    </row>
    <row r="38" spans="1:16" ht="20.100000000000001" customHeight="1">
      <c r="B38" s="501"/>
      <c r="C38" s="451" t="s">
        <v>332</v>
      </c>
      <c r="D38" s="451" t="s">
        <v>349</v>
      </c>
      <c r="E38" s="451" t="s">
        <v>94</v>
      </c>
      <c r="F38" s="451" t="s">
        <v>378</v>
      </c>
      <c r="G38" s="415">
        <v>60</v>
      </c>
      <c r="H38" s="415">
        <v>60</v>
      </c>
      <c r="I38" s="415">
        <v>60</v>
      </c>
      <c r="J38" s="415" t="s">
        <v>217</v>
      </c>
      <c r="K38" s="415">
        <v>60</v>
      </c>
      <c r="L38" s="415" t="s">
        <v>217</v>
      </c>
      <c r="M38" s="508" t="s">
        <v>217</v>
      </c>
      <c r="N38" s="509">
        <v>60</v>
      </c>
      <c r="P38" s="506"/>
    </row>
    <row r="39" spans="1:16" ht="20.100000000000001" customHeight="1">
      <c r="B39" s="501"/>
      <c r="C39" s="451" t="s">
        <v>375</v>
      </c>
      <c r="D39" s="451" t="s">
        <v>349</v>
      </c>
      <c r="E39" s="451" t="s">
        <v>94</v>
      </c>
      <c r="F39" s="451" t="s">
        <v>378</v>
      </c>
      <c r="G39" s="415">
        <v>45</v>
      </c>
      <c r="H39" s="415">
        <v>45</v>
      </c>
      <c r="I39" s="415">
        <v>45</v>
      </c>
      <c r="J39" s="415" t="s">
        <v>217</v>
      </c>
      <c r="K39" s="415">
        <v>45</v>
      </c>
      <c r="L39" s="415" t="s">
        <v>217</v>
      </c>
      <c r="M39" s="508" t="s">
        <v>217</v>
      </c>
      <c r="N39" s="509">
        <v>45</v>
      </c>
      <c r="P39" s="506"/>
    </row>
    <row r="40" spans="1:16" ht="20.100000000000001" customHeight="1">
      <c r="B40" s="501"/>
      <c r="C40" s="451" t="s">
        <v>315</v>
      </c>
      <c r="D40" s="451" t="s">
        <v>349</v>
      </c>
      <c r="E40" s="451" t="s">
        <v>94</v>
      </c>
      <c r="F40" s="451" t="s">
        <v>378</v>
      </c>
      <c r="G40" s="415">
        <v>43</v>
      </c>
      <c r="H40" s="415">
        <v>43</v>
      </c>
      <c r="I40" s="415">
        <v>63</v>
      </c>
      <c r="J40" s="415" t="s">
        <v>217</v>
      </c>
      <c r="K40" s="415">
        <v>77</v>
      </c>
      <c r="L40" s="415" t="s">
        <v>217</v>
      </c>
      <c r="M40" s="508" t="s">
        <v>217</v>
      </c>
      <c r="N40" s="509">
        <v>56.28</v>
      </c>
      <c r="P40" s="506"/>
    </row>
    <row r="41" spans="1:16" ht="20.100000000000001" customHeight="1">
      <c r="B41" s="501"/>
      <c r="C41" s="451" t="s">
        <v>376</v>
      </c>
      <c r="D41" s="451" t="s">
        <v>349</v>
      </c>
      <c r="E41" s="451" t="s">
        <v>94</v>
      </c>
      <c r="F41" s="451" t="s">
        <v>378</v>
      </c>
      <c r="G41" s="415">
        <v>53.9</v>
      </c>
      <c r="H41" s="415">
        <v>53.9</v>
      </c>
      <c r="I41" s="415">
        <v>53.9</v>
      </c>
      <c r="J41" s="415" t="s">
        <v>217</v>
      </c>
      <c r="K41" s="415">
        <v>53.9</v>
      </c>
      <c r="L41" s="415" t="s">
        <v>217</v>
      </c>
      <c r="M41" s="508" t="s">
        <v>217</v>
      </c>
      <c r="N41" s="509">
        <v>53.9</v>
      </c>
      <c r="P41" s="506"/>
    </row>
    <row r="42" spans="1:16" ht="20.100000000000001" customHeight="1">
      <c r="B42" s="507" t="s">
        <v>379</v>
      </c>
      <c r="C42" s="451" t="s">
        <v>315</v>
      </c>
      <c r="D42" s="451" t="s">
        <v>380</v>
      </c>
      <c r="E42" s="451" t="s">
        <v>94</v>
      </c>
      <c r="F42" s="451" t="s">
        <v>94</v>
      </c>
      <c r="G42" s="415">
        <v>32</v>
      </c>
      <c r="H42" s="415">
        <v>36</v>
      </c>
      <c r="I42" s="415">
        <v>36</v>
      </c>
      <c r="J42" s="415" t="s">
        <v>217</v>
      </c>
      <c r="K42" s="415">
        <v>41</v>
      </c>
      <c r="L42" s="415" t="s">
        <v>217</v>
      </c>
      <c r="M42" s="508" t="s">
        <v>217</v>
      </c>
      <c r="N42" s="509">
        <v>36.35</v>
      </c>
      <c r="P42" s="506"/>
    </row>
    <row r="43" spans="1:16" ht="20.100000000000001" customHeight="1">
      <c r="B43" s="507" t="s">
        <v>381</v>
      </c>
      <c r="C43" s="451" t="s">
        <v>371</v>
      </c>
      <c r="D43" s="451" t="s">
        <v>319</v>
      </c>
      <c r="E43" s="451" t="s">
        <v>94</v>
      </c>
      <c r="F43" s="451" t="s">
        <v>94</v>
      </c>
      <c r="G43" s="415">
        <v>20.3</v>
      </c>
      <c r="H43" s="415">
        <v>20.3</v>
      </c>
      <c r="I43" s="415">
        <v>20.3</v>
      </c>
      <c r="J43" s="415" t="s">
        <v>217</v>
      </c>
      <c r="K43" s="415">
        <v>20.3</v>
      </c>
      <c r="L43" s="415" t="s">
        <v>217</v>
      </c>
      <c r="M43" s="508" t="s">
        <v>217</v>
      </c>
      <c r="N43" s="509">
        <v>20.3</v>
      </c>
      <c r="P43" s="506"/>
    </row>
    <row r="44" spans="1:16" ht="20.100000000000001" customHeight="1">
      <c r="B44" s="501"/>
      <c r="C44" s="451" t="s">
        <v>362</v>
      </c>
      <c r="D44" s="451" t="s">
        <v>319</v>
      </c>
      <c r="E44" s="451" t="s">
        <v>94</v>
      </c>
      <c r="F44" s="451" t="s">
        <v>94</v>
      </c>
      <c r="G44" s="511">
        <v>42.19</v>
      </c>
      <c r="H44" s="511">
        <v>42.23</v>
      </c>
      <c r="I44" s="511">
        <v>42.35</v>
      </c>
      <c r="J44" s="511">
        <v>42.26</v>
      </c>
      <c r="K44" s="511">
        <v>42.27</v>
      </c>
      <c r="L44" s="516" t="s">
        <v>217</v>
      </c>
      <c r="M44" s="517" t="s">
        <v>217</v>
      </c>
      <c r="N44" s="513">
        <v>42.26</v>
      </c>
      <c r="P44" s="506"/>
    </row>
    <row r="45" spans="1:16" ht="20.100000000000001" customHeight="1">
      <c r="B45" s="501"/>
      <c r="C45" s="451" t="s">
        <v>365</v>
      </c>
      <c r="D45" s="451" t="s">
        <v>319</v>
      </c>
      <c r="E45" s="451" t="s">
        <v>94</v>
      </c>
      <c r="F45" s="451" t="s">
        <v>94</v>
      </c>
      <c r="G45" s="511">
        <v>55</v>
      </c>
      <c r="H45" s="511">
        <v>55</v>
      </c>
      <c r="I45" s="511">
        <v>55</v>
      </c>
      <c r="J45" s="511" t="s">
        <v>217</v>
      </c>
      <c r="K45" s="511">
        <v>55</v>
      </c>
      <c r="L45" s="516" t="s">
        <v>217</v>
      </c>
      <c r="M45" s="517" t="s">
        <v>217</v>
      </c>
      <c r="N45" s="513">
        <v>55</v>
      </c>
      <c r="P45" s="506"/>
    </row>
    <row r="46" spans="1:16" ht="20.100000000000001" customHeight="1">
      <c r="B46" s="501"/>
      <c r="C46" s="451" t="s">
        <v>301</v>
      </c>
      <c r="D46" s="451" t="s">
        <v>319</v>
      </c>
      <c r="E46" s="451" t="s">
        <v>94</v>
      </c>
      <c r="F46" s="451" t="s">
        <v>94</v>
      </c>
      <c r="G46" s="511">
        <v>23.55</v>
      </c>
      <c r="H46" s="511">
        <v>23.55</v>
      </c>
      <c r="I46" s="511">
        <v>23.55</v>
      </c>
      <c r="J46" s="511" t="s">
        <v>217</v>
      </c>
      <c r="K46" s="511">
        <v>23.55</v>
      </c>
      <c r="L46" s="516" t="s">
        <v>217</v>
      </c>
      <c r="M46" s="517" t="s">
        <v>217</v>
      </c>
      <c r="N46" s="513">
        <v>23.55</v>
      </c>
      <c r="P46" s="506"/>
    </row>
    <row r="47" spans="1:16" ht="20.100000000000001" customHeight="1">
      <c r="B47" s="501"/>
      <c r="C47" s="451" t="s">
        <v>358</v>
      </c>
      <c r="D47" s="451" t="s">
        <v>319</v>
      </c>
      <c r="E47" s="451" t="s">
        <v>94</v>
      </c>
      <c r="F47" s="451" t="s">
        <v>94</v>
      </c>
      <c r="G47" s="511">
        <v>40</v>
      </c>
      <c r="H47" s="511">
        <v>40</v>
      </c>
      <c r="I47" s="511">
        <v>40</v>
      </c>
      <c r="J47" s="511" t="s">
        <v>217</v>
      </c>
      <c r="K47" s="511">
        <v>40</v>
      </c>
      <c r="L47" s="516" t="s">
        <v>217</v>
      </c>
      <c r="M47" s="517" t="s">
        <v>217</v>
      </c>
      <c r="N47" s="513">
        <v>40</v>
      </c>
      <c r="P47" s="506"/>
    </row>
    <row r="48" spans="1:16" s="514" customFormat="1" ht="20.100000000000001" customHeight="1">
      <c r="A48" s="510"/>
      <c r="B48" s="501"/>
      <c r="C48" s="450" t="s">
        <v>367</v>
      </c>
      <c r="D48" s="451" t="s">
        <v>319</v>
      </c>
      <c r="E48" s="451" t="s">
        <v>94</v>
      </c>
      <c r="F48" s="451" t="s">
        <v>94</v>
      </c>
      <c r="G48" s="511">
        <v>92.9</v>
      </c>
      <c r="H48" s="511">
        <v>92.9</v>
      </c>
      <c r="I48" s="511">
        <v>92.9</v>
      </c>
      <c r="J48" s="511">
        <v>92.9</v>
      </c>
      <c r="K48" s="511">
        <v>92.9</v>
      </c>
      <c r="L48" s="511" t="s">
        <v>217</v>
      </c>
      <c r="M48" s="512" t="s">
        <v>217</v>
      </c>
      <c r="N48" s="513">
        <v>92.9</v>
      </c>
      <c r="P48" s="515"/>
    </row>
    <row r="49" spans="1:16" s="514" customFormat="1" ht="20.100000000000001" customHeight="1">
      <c r="A49" s="510"/>
      <c r="B49" s="507" t="s">
        <v>382</v>
      </c>
      <c r="C49" s="451" t="s">
        <v>371</v>
      </c>
      <c r="D49" s="451" t="s">
        <v>383</v>
      </c>
      <c r="E49" s="451" t="s">
        <v>94</v>
      </c>
      <c r="F49" s="451" t="s">
        <v>384</v>
      </c>
      <c r="G49" s="511">
        <v>194.3</v>
      </c>
      <c r="H49" s="511">
        <v>194.3</v>
      </c>
      <c r="I49" s="511">
        <v>194.3</v>
      </c>
      <c r="J49" s="511" t="s">
        <v>217</v>
      </c>
      <c r="K49" s="511">
        <v>194.3</v>
      </c>
      <c r="L49" s="511" t="s">
        <v>217</v>
      </c>
      <c r="M49" s="512" t="s">
        <v>217</v>
      </c>
      <c r="N49" s="513">
        <v>194.3</v>
      </c>
      <c r="P49" s="515"/>
    </row>
    <row r="50" spans="1:16" ht="20.100000000000001" customHeight="1">
      <c r="B50" s="501"/>
      <c r="C50" s="451" t="s">
        <v>365</v>
      </c>
      <c r="D50" s="451" t="s">
        <v>383</v>
      </c>
      <c r="E50" s="451" t="s">
        <v>94</v>
      </c>
      <c r="F50" s="451" t="s">
        <v>384</v>
      </c>
      <c r="G50" s="511">
        <v>187.17</v>
      </c>
      <c r="H50" s="511">
        <v>187.17</v>
      </c>
      <c r="I50" s="511">
        <v>187.17</v>
      </c>
      <c r="J50" s="511" t="s">
        <v>217</v>
      </c>
      <c r="K50" s="511">
        <v>187.17</v>
      </c>
      <c r="L50" s="516" t="s">
        <v>217</v>
      </c>
      <c r="M50" s="517" t="s">
        <v>217</v>
      </c>
      <c r="N50" s="513">
        <v>187.17</v>
      </c>
      <c r="P50" s="506"/>
    </row>
    <row r="51" spans="1:16" ht="20.100000000000001" customHeight="1">
      <c r="B51" s="501"/>
      <c r="C51" s="451" t="s">
        <v>329</v>
      </c>
      <c r="D51" s="451" t="s">
        <v>383</v>
      </c>
      <c r="E51" s="451" t="s">
        <v>94</v>
      </c>
      <c r="F51" s="451" t="s">
        <v>384</v>
      </c>
      <c r="G51" s="511">
        <v>280</v>
      </c>
      <c r="H51" s="511">
        <v>280</v>
      </c>
      <c r="I51" s="511">
        <v>280</v>
      </c>
      <c r="J51" s="511" t="s">
        <v>217</v>
      </c>
      <c r="K51" s="511">
        <v>280</v>
      </c>
      <c r="L51" s="516" t="s">
        <v>217</v>
      </c>
      <c r="M51" s="517" t="s">
        <v>217</v>
      </c>
      <c r="N51" s="513">
        <v>280</v>
      </c>
      <c r="P51" s="506"/>
    </row>
    <row r="52" spans="1:16" s="514" customFormat="1" ht="20.100000000000001" customHeight="1">
      <c r="A52" s="510"/>
      <c r="B52" s="518"/>
      <c r="C52" s="451" t="s">
        <v>335</v>
      </c>
      <c r="D52" s="451" t="s">
        <v>383</v>
      </c>
      <c r="E52" s="451" t="s">
        <v>94</v>
      </c>
      <c r="F52" s="451" t="s">
        <v>384</v>
      </c>
      <c r="G52" s="511">
        <v>310</v>
      </c>
      <c r="H52" s="511">
        <v>310</v>
      </c>
      <c r="I52" s="511">
        <v>310</v>
      </c>
      <c r="J52" s="511" t="s">
        <v>217</v>
      </c>
      <c r="K52" s="511">
        <v>310</v>
      </c>
      <c r="L52" s="511" t="s">
        <v>217</v>
      </c>
      <c r="M52" s="512" t="s">
        <v>217</v>
      </c>
      <c r="N52" s="513">
        <v>310</v>
      </c>
      <c r="P52" s="515"/>
    </row>
    <row r="53" spans="1:16" s="514" customFormat="1" ht="20.100000000000001" customHeight="1">
      <c r="A53" s="510"/>
      <c r="B53" s="501" t="s">
        <v>385</v>
      </c>
      <c r="C53" s="451" t="s">
        <v>386</v>
      </c>
      <c r="D53" s="451" t="s">
        <v>319</v>
      </c>
      <c r="E53" s="451" t="s">
        <v>94</v>
      </c>
      <c r="F53" s="451" t="s">
        <v>94</v>
      </c>
      <c r="G53" s="511">
        <v>137.58000000000001</v>
      </c>
      <c r="H53" s="511">
        <v>137.58000000000001</v>
      </c>
      <c r="I53" s="511">
        <v>137.58000000000001</v>
      </c>
      <c r="J53" s="511" t="s">
        <v>217</v>
      </c>
      <c r="K53" s="511">
        <v>137.58000000000001</v>
      </c>
      <c r="L53" s="511" t="s">
        <v>217</v>
      </c>
      <c r="M53" s="512" t="s">
        <v>217</v>
      </c>
      <c r="N53" s="513">
        <v>137.58000000000001</v>
      </c>
      <c r="P53" s="515"/>
    </row>
    <row r="54" spans="1:16" ht="20.100000000000001" customHeight="1">
      <c r="B54" s="507" t="s">
        <v>387</v>
      </c>
      <c r="C54" s="451" t="s">
        <v>375</v>
      </c>
      <c r="D54" s="451" t="s">
        <v>388</v>
      </c>
      <c r="E54" s="451"/>
      <c r="F54" s="451"/>
      <c r="G54" s="511">
        <v>60</v>
      </c>
      <c r="H54" s="511">
        <v>60</v>
      </c>
      <c r="I54" s="511">
        <v>60</v>
      </c>
      <c r="J54" s="511" t="s">
        <v>217</v>
      </c>
      <c r="K54" s="511">
        <v>60</v>
      </c>
      <c r="L54" s="516" t="s">
        <v>217</v>
      </c>
      <c r="M54" s="517" t="s">
        <v>217</v>
      </c>
      <c r="N54" s="513">
        <v>60</v>
      </c>
      <c r="P54" s="506"/>
    </row>
    <row r="55" spans="1:16" ht="20.100000000000001" customHeight="1">
      <c r="B55" s="507" t="s">
        <v>389</v>
      </c>
      <c r="C55" s="451" t="s">
        <v>366</v>
      </c>
      <c r="D55" s="451" t="s">
        <v>94</v>
      </c>
      <c r="E55" s="451" t="s">
        <v>94</v>
      </c>
      <c r="F55" s="451" t="s">
        <v>94</v>
      </c>
      <c r="G55" s="511">
        <v>142</v>
      </c>
      <c r="H55" s="511">
        <v>142</v>
      </c>
      <c r="I55" s="511">
        <v>142</v>
      </c>
      <c r="J55" s="511" t="s">
        <v>217</v>
      </c>
      <c r="K55" s="511">
        <v>142</v>
      </c>
      <c r="L55" s="516" t="s">
        <v>217</v>
      </c>
      <c r="M55" s="517" t="s">
        <v>217</v>
      </c>
      <c r="N55" s="513">
        <v>142</v>
      </c>
      <c r="P55" s="506"/>
    </row>
    <row r="56" spans="1:16" ht="20.100000000000001" customHeight="1">
      <c r="B56" s="507" t="s">
        <v>390</v>
      </c>
      <c r="C56" s="451" t="s">
        <v>332</v>
      </c>
      <c r="D56" s="451" t="s">
        <v>349</v>
      </c>
      <c r="E56" s="451" t="s">
        <v>94</v>
      </c>
      <c r="F56" s="451" t="s">
        <v>94</v>
      </c>
      <c r="G56" s="511">
        <v>315.3</v>
      </c>
      <c r="H56" s="511">
        <v>315.3</v>
      </c>
      <c r="I56" s="511">
        <v>315.3</v>
      </c>
      <c r="J56" s="511" t="s">
        <v>217</v>
      </c>
      <c r="K56" s="511">
        <v>315.3</v>
      </c>
      <c r="L56" s="516" t="s">
        <v>217</v>
      </c>
      <c r="M56" s="517" t="s">
        <v>217</v>
      </c>
      <c r="N56" s="513">
        <v>315.3</v>
      </c>
      <c r="P56" s="506"/>
    </row>
    <row r="57" spans="1:16" ht="20.100000000000001" customHeight="1">
      <c r="B57" s="507" t="s">
        <v>391</v>
      </c>
      <c r="C57" s="451" t="s">
        <v>374</v>
      </c>
      <c r="D57" s="451" t="s">
        <v>392</v>
      </c>
      <c r="E57" s="451" t="s">
        <v>94</v>
      </c>
      <c r="F57" s="451" t="s">
        <v>94</v>
      </c>
      <c r="G57" s="415">
        <v>200.59</v>
      </c>
      <c r="H57" s="415">
        <v>249.41</v>
      </c>
      <c r="I57" s="415">
        <v>251.76</v>
      </c>
      <c r="J57" s="415" t="s">
        <v>217</v>
      </c>
      <c r="K57" s="415">
        <v>311.76</v>
      </c>
      <c r="L57" s="416" t="s">
        <v>217</v>
      </c>
      <c r="M57" s="519" t="s">
        <v>217</v>
      </c>
      <c r="N57" s="509">
        <v>253.38</v>
      </c>
      <c r="P57" s="506"/>
    </row>
    <row r="58" spans="1:16" ht="20.100000000000001" customHeight="1">
      <c r="B58" s="501"/>
      <c r="C58" s="451" t="s">
        <v>332</v>
      </c>
      <c r="D58" s="451" t="s">
        <v>392</v>
      </c>
      <c r="E58" s="451"/>
      <c r="F58" s="451"/>
      <c r="G58" s="415">
        <v>350</v>
      </c>
      <c r="H58" s="415">
        <v>350</v>
      </c>
      <c r="I58" s="415">
        <v>350</v>
      </c>
      <c r="J58" s="415" t="s">
        <v>217</v>
      </c>
      <c r="K58" s="415">
        <v>350</v>
      </c>
      <c r="L58" s="416" t="s">
        <v>217</v>
      </c>
      <c r="M58" s="519" t="s">
        <v>217</v>
      </c>
      <c r="N58" s="509">
        <v>350</v>
      </c>
      <c r="P58" s="506"/>
    </row>
    <row r="59" spans="1:16" ht="20.100000000000001" customHeight="1">
      <c r="B59" s="501"/>
      <c r="C59" s="451" t="s">
        <v>355</v>
      </c>
      <c r="D59" s="451" t="s">
        <v>392</v>
      </c>
      <c r="E59" s="451" t="s">
        <v>94</v>
      </c>
      <c r="F59" s="451" t="s">
        <v>94</v>
      </c>
      <c r="G59" s="415">
        <v>531.66999999999996</v>
      </c>
      <c r="H59" s="415">
        <v>531.66999999999996</v>
      </c>
      <c r="I59" s="415">
        <v>531.66999999999996</v>
      </c>
      <c r="J59" s="415" t="s">
        <v>217</v>
      </c>
      <c r="K59" s="415">
        <v>531.66999999999996</v>
      </c>
      <c r="L59" s="416" t="s">
        <v>217</v>
      </c>
      <c r="M59" s="519" t="s">
        <v>217</v>
      </c>
      <c r="N59" s="509">
        <v>531.66999999999996</v>
      </c>
      <c r="P59" s="506"/>
    </row>
    <row r="60" spans="1:16" ht="20.100000000000001" customHeight="1">
      <c r="B60" s="501"/>
      <c r="C60" s="451" t="s">
        <v>356</v>
      </c>
      <c r="D60" s="451" t="s">
        <v>392</v>
      </c>
      <c r="E60" s="451" t="s">
        <v>94</v>
      </c>
      <c r="F60" s="451" t="s">
        <v>94</v>
      </c>
      <c r="G60" s="415">
        <v>545</v>
      </c>
      <c r="H60" s="415">
        <v>545</v>
      </c>
      <c r="I60" s="415">
        <v>545</v>
      </c>
      <c r="J60" s="415" t="s">
        <v>217</v>
      </c>
      <c r="K60" s="415">
        <v>545</v>
      </c>
      <c r="L60" s="416" t="s">
        <v>217</v>
      </c>
      <c r="M60" s="519" t="s">
        <v>217</v>
      </c>
      <c r="N60" s="509">
        <v>545</v>
      </c>
      <c r="P60" s="506"/>
    </row>
    <row r="61" spans="1:16" ht="20.100000000000001" customHeight="1">
      <c r="B61" s="501"/>
      <c r="C61" s="451" t="s">
        <v>375</v>
      </c>
      <c r="D61" s="451" t="s">
        <v>392</v>
      </c>
      <c r="E61" s="451" t="s">
        <v>94</v>
      </c>
      <c r="F61" s="451" t="s">
        <v>94</v>
      </c>
      <c r="G61" s="415">
        <v>350</v>
      </c>
      <c r="H61" s="415">
        <v>350</v>
      </c>
      <c r="I61" s="415">
        <v>350</v>
      </c>
      <c r="J61" s="415" t="s">
        <v>217</v>
      </c>
      <c r="K61" s="415">
        <v>350</v>
      </c>
      <c r="L61" s="416" t="s">
        <v>217</v>
      </c>
      <c r="M61" s="519" t="s">
        <v>217</v>
      </c>
      <c r="N61" s="509">
        <v>350</v>
      </c>
      <c r="P61" s="506"/>
    </row>
    <row r="62" spans="1:16" ht="20.100000000000001" customHeight="1">
      <c r="B62" s="501"/>
      <c r="C62" s="451" t="s">
        <v>359</v>
      </c>
      <c r="D62" s="451" t="s">
        <v>392</v>
      </c>
      <c r="E62" s="451" t="s">
        <v>94</v>
      </c>
      <c r="F62" s="451" t="s">
        <v>94</v>
      </c>
      <c r="G62" s="415">
        <v>675</v>
      </c>
      <c r="H62" s="415">
        <v>675</v>
      </c>
      <c r="I62" s="415">
        <v>675</v>
      </c>
      <c r="J62" s="415" t="s">
        <v>217</v>
      </c>
      <c r="K62" s="415">
        <v>675</v>
      </c>
      <c r="L62" s="416" t="s">
        <v>217</v>
      </c>
      <c r="M62" s="519" t="s">
        <v>217</v>
      </c>
      <c r="N62" s="509">
        <v>675</v>
      </c>
      <c r="P62" s="506"/>
    </row>
    <row r="63" spans="1:16" ht="20.100000000000001" customHeight="1">
      <c r="B63" s="501"/>
      <c r="C63" s="451" t="s">
        <v>360</v>
      </c>
      <c r="D63" s="451" t="s">
        <v>392</v>
      </c>
      <c r="E63" s="451" t="s">
        <v>94</v>
      </c>
      <c r="F63" s="451" t="s">
        <v>94</v>
      </c>
      <c r="G63" s="415">
        <v>354.7</v>
      </c>
      <c r="H63" s="415">
        <v>354.7</v>
      </c>
      <c r="I63" s="415">
        <v>354.7</v>
      </c>
      <c r="J63" s="415" t="s">
        <v>217</v>
      </c>
      <c r="K63" s="415">
        <v>354.7</v>
      </c>
      <c r="L63" s="416" t="s">
        <v>217</v>
      </c>
      <c r="M63" s="519" t="s">
        <v>217</v>
      </c>
      <c r="N63" s="509">
        <v>354.7</v>
      </c>
      <c r="P63" s="506"/>
    </row>
    <row r="64" spans="1:16" s="514" customFormat="1" ht="20.100000000000001" customHeight="1">
      <c r="A64" s="510"/>
      <c r="B64" s="501"/>
      <c r="C64" s="451" t="s">
        <v>301</v>
      </c>
      <c r="D64" s="451" t="s">
        <v>319</v>
      </c>
      <c r="E64" s="451" t="s">
        <v>94</v>
      </c>
      <c r="F64" s="451" t="s">
        <v>94</v>
      </c>
      <c r="G64" s="511">
        <v>722</v>
      </c>
      <c r="H64" s="511">
        <v>722</v>
      </c>
      <c r="I64" s="511">
        <v>722</v>
      </c>
      <c r="J64" s="511" t="s">
        <v>217</v>
      </c>
      <c r="K64" s="511">
        <v>722</v>
      </c>
      <c r="L64" s="511" t="s">
        <v>217</v>
      </c>
      <c r="M64" s="512" t="s">
        <v>217</v>
      </c>
      <c r="N64" s="513">
        <v>722</v>
      </c>
      <c r="P64" s="515"/>
    </row>
    <row r="65" spans="1:16" s="514" customFormat="1" ht="20.100000000000001" customHeight="1">
      <c r="A65" s="510"/>
      <c r="B65" s="501"/>
      <c r="C65" s="451" t="s">
        <v>335</v>
      </c>
      <c r="D65" s="451" t="s">
        <v>319</v>
      </c>
      <c r="E65" s="451" t="s">
        <v>94</v>
      </c>
      <c r="F65" s="451" t="s">
        <v>94</v>
      </c>
      <c r="G65" s="511">
        <v>350</v>
      </c>
      <c r="H65" s="511">
        <v>350</v>
      </c>
      <c r="I65" s="511">
        <v>350</v>
      </c>
      <c r="J65" s="511" t="s">
        <v>217</v>
      </c>
      <c r="K65" s="511">
        <v>350</v>
      </c>
      <c r="L65" s="511" t="s">
        <v>217</v>
      </c>
      <c r="M65" s="512" t="s">
        <v>217</v>
      </c>
      <c r="N65" s="513">
        <v>350</v>
      </c>
      <c r="P65" s="515"/>
    </row>
    <row r="66" spans="1:16" ht="20.100000000000001" customHeight="1">
      <c r="B66" s="507" t="s">
        <v>393</v>
      </c>
      <c r="C66" s="451" t="s">
        <v>315</v>
      </c>
      <c r="D66" s="451" t="s">
        <v>394</v>
      </c>
      <c r="E66" s="451" t="s">
        <v>288</v>
      </c>
      <c r="F66" s="451" t="s">
        <v>94</v>
      </c>
      <c r="G66" s="415">
        <v>90</v>
      </c>
      <c r="H66" s="415">
        <v>100</v>
      </c>
      <c r="I66" s="415">
        <v>90</v>
      </c>
      <c r="J66" s="415" t="s">
        <v>217</v>
      </c>
      <c r="K66" s="415">
        <v>100</v>
      </c>
      <c r="L66" s="416" t="s">
        <v>217</v>
      </c>
      <c r="M66" s="519" t="s">
        <v>217</v>
      </c>
      <c r="N66" s="509">
        <v>95.6</v>
      </c>
      <c r="P66" s="506"/>
    </row>
    <row r="67" spans="1:16" ht="20.100000000000001" customHeight="1">
      <c r="B67" s="501"/>
      <c r="C67" s="451" t="s">
        <v>315</v>
      </c>
      <c r="D67" s="451" t="s">
        <v>395</v>
      </c>
      <c r="E67" s="451" t="s">
        <v>288</v>
      </c>
      <c r="F67" s="451" t="s">
        <v>396</v>
      </c>
      <c r="G67" s="415">
        <v>80</v>
      </c>
      <c r="H67" s="415">
        <v>80</v>
      </c>
      <c r="I67" s="415">
        <v>100</v>
      </c>
      <c r="J67" s="415" t="s">
        <v>217</v>
      </c>
      <c r="K67" s="415">
        <v>100</v>
      </c>
      <c r="L67" s="416" t="s">
        <v>217</v>
      </c>
      <c r="M67" s="519" t="s">
        <v>217</v>
      </c>
      <c r="N67" s="509">
        <v>89.27</v>
      </c>
      <c r="P67" s="506"/>
    </row>
    <row r="68" spans="1:16" ht="20.100000000000001" customHeight="1">
      <c r="B68" s="501"/>
      <c r="C68" s="451" t="s">
        <v>315</v>
      </c>
      <c r="D68" s="451" t="s">
        <v>397</v>
      </c>
      <c r="E68" s="451" t="s">
        <v>288</v>
      </c>
      <c r="F68" s="451" t="s">
        <v>94</v>
      </c>
      <c r="G68" s="415">
        <v>78</v>
      </c>
      <c r="H68" s="415">
        <v>70</v>
      </c>
      <c r="I68" s="415">
        <v>70</v>
      </c>
      <c r="J68" s="415" t="s">
        <v>217</v>
      </c>
      <c r="K68" s="415">
        <v>74</v>
      </c>
      <c r="L68" s="416" t="s">
        <v>217</v>
      </c>
      <c r="M68" s="519" t="s">
        <v>217</v>
      </c>
      <c r="N68" s="509">
        <v>73.06</v>
      </c>
      <c r="P68" s="506"/>
    </row>
    <row r="69" spans="1:16" ht="20.100000000000001" customHeight="1">
      <c r="B69" s="501"/>
      <c r="C69" s="451" t="s">
        <v>355</v>
      </c>
      <c r="D69" s="451" t="s">
        <v>319</v>
      </c>
      <c r="E69" s="451" t="s">
        <v>288</v>
      </c>
      <c r="F69" s="451" t="s">
        <v>94</v>
      </c>
      <c r="G69" s="415">
        <v>158</v>
      </c>
      <c r="H69" s="415">
        <v>158</v>
      </c>
      <c r="I69" s="415">
        <v>158</v>
      </c>
      <c r="J69" s="415" t="s">
        <v>217</v>
      </c>
      <c r="K69" s="415">
        <v>158</v>
      </c>
      <c r="L69" s="416" t="s">
        <v>217</v>
      </c>
      <c r="M69" s="519" t="s">
        <v>217</v>
      </c>
      <c r="N69" s="509">
        <v>158</v>
      </c>
      <c r="P69" s="506"/>
    </row>
    <row r="70" spans="1:16" s="514" customFormat="1" ht="20.100000000000001" customHeight="1">
      <c r="A70" s="510"/>
      <c r="B70" s="501"/>
      <c r="C70" s="451" t="s">
        <v>301</v>
      </c>
      <c r="D70" s="451" t="s">
        <v>319</v>
      </c>
      <c r="E70" s="451" t="s">
        <v>288</v>
      </c>
      <c r="F70" s="451" t="s">
        <v>94</v>
      </c>
      <c r="G70" s="415">
        <v>79.47</v>
      </c>
      <c r="H70" s="415">
        <v>79.47</v>
      </c>
      <c r="I70" s="415">
        <v>79.47</v>
      </c>
      <c r="J70" s="415" t="s">
        <v>217</v>
      </c>
      <c r="K70" s="415">
        <v>79.47</v>
      </c>
      <c r="L70" s="415" t="s">
        <v>217</v>
      </c>
      <c r="M70" s="508" t="s">
        <v>217</v>
      </c>
      <c r="N70" s="509">
        <v>79.47</v>
      </c>
      <c r="P70" s="515"/>
    </row>
    <row r="71" spans="1:16" s="514" customFormat="1" ht="20.100000000000001" customHeight="1">
      <c r="A71" s="510"/>
      <c r="B71" s="501"/>
      <c r="C71" s="451" t="s">
        <v>335</v>
      </c>
      <c r="D71" s="451" t="s">
        <v>319</v>
      </c>
      <c r="E71" s="451" t="s">
        <v>288</v>
      </c>
      <c r="F71" s="451" t="s">
        <v>94</v>
      </c>
      <c r="G71" s="415">
        <v>122</v>
      </c>
      <c r="H71" s="415">
        <v>122</v>
      </c>
      <c r="I71" s="415">
        <v>122</v>
      </c>
      <c r="J71" s="415" t="s">
        <v>217</v>
      </c>
      <c r="K71" s="415">
        <v>122</v>
      </c>
      <c r="L71" s="415" t="s">
        <v>217</v>
      </c>
      <c r="M71" s="508" t="s">
        <v>217</v>
      </c>
      <c r="N71" s="509">
        <v>122</v>
      </c>
      <c r="P71" s="515"/>
    </row>
    <row r="72" spans="1:16" s="514" customFormat="1" ht="20.100000000000001" customHeight="1">
      <c r="A72" s="510"/>
      <c r="B72" s="501"/>
      <c r="C72" s="451" t="s">
        <v>360</v>
      </c>
      <c r="D72" s="451" t="s">
        <v>319</v>
      </c>
      <c r="E72" s="451" t="s">
        <v>288</v>
      </c>
      <c r="F72" s="451" t="s">
        <v>94</v>
      </c>
      <c r="G72" s="415">
        <v>146.5</v>
      </c>
      <c r="H72" s="415">
        <v>146.5</v>
      </c>
      <c r="I72" s="415">
        <v>146.5</v>
      </c>
      <c r="J72" s="415" t="s">
        <v>217</v>
      </c>
      <c r="K72" s="415">
        <v>146.5</v>
      </c>
      <c r="L72" s="415" t="s">
        <v>217</v>
      </c>
      <c r="M72" s="508" t="s">
        <v>217</v>
      </c>
      <c r="N72" s="509">
        <v>146.5</v>
      </c>
      <c r="P72" s="515"/>
    </row>
    <row r="73" spans="1:16" s="514" customFormat="1" ht="20.100000000000001" customHeight="1">
      <c r="A73" s="510"/>
      <c r="B73" s="501"/>
      <c r="C73" s="451" t="s">
        <v>366</v>
      </c>
      <c r="D73" s="451" t="s">
        <v>319</v>
      </c>
      <c r="E73" s="451" t="s">
        <v>288</v>
      </c>
      <c r="F73" s="451" t="s">
        <v>94</v>
      </c>
      <c r="G73" s="415">
        <v>60</v>
      </c>
      <c r="H73" s="415">
        <v>60</v>
      </c>
      <c r="I73" s="415">
        <v>60</v>
      </c>
      <c r="J73" s="415" t="s">
        <v>217</v>
      </c>
      <c r="K73" s="415">
        <v>60</v>
      </c>
      <c r="L73" s="415" t="s">
        <v>217</v>
      </c>
      <c r="M73" s="508" t="s">
        <v>217</v>
      </c>
      <c r="N73" s="509">
        <v>60</v>
      </c>
      <c r="P73" s="515"/>
    </row>
    <row r="74" spans="1:16" s="514" customFormat="1" ht="20.100000000000001" customHeight="1">
      <c r="A74" s="510"/>
      <c r="B74" s="501"/>
      <c r="C74" s="451" t="s">
        <v>367</v>
      </c>
      <c r="D74" s="451" t="s">
        <v>319</v>
      </c>
      <c r="E74" s="451" t="s">
        <v>288</v>
      </c>
      <c r="F74" s="451" t="s">
        <v>94</v>
      </c>
      <c r="G74" s="415">
        <v>49.7</v>
      </c>
      <c r="H74" s="415">
        <v>49.7</v>
      </c>
      <c r="I74" s="415">
        <v>49.7</v>
      </c>
      <c r="J74" s="415">
        <v>49.7</v>
      </c>
      <c r="K74" s="415">
        <v>49.7</v>
      </c>
      <c r="L74" s="415" t="s">
        <v>217</v>
      </c>
      <c r="M74" s="508" t="s">
        <v>217</v>
      </c>
      <c r="N74" s="509">
        <v>49.7</v>
      </c>
      <c r="P74" s="515"/>
    </row>
    <row r="75" spans="1:16" s="514" customFormat="1" ht="20.100000000000001" customHeight="1">
      <c r="A75" s="510"/>
      <c r="B75" s="507" t="s">
        <v>398</v>
      </c>
      <c r="C75" s="451" t="s">
        <v>315</v>
      </c>
      <c r="D75" s="451" t="s">
        <v>399</v>
      </c>
      <c r="E75" s="451" t="s">
        <v>94</v>
      </c>
      <c r="F75" s="451" t="s">
        <v>94</v>
      </c>
      <c r="G75" s="415">
        <v>67</v>
      </c>
      <c r="H75" s="415">
        <v>60</v>
      </c>
      <c r="I75" s="415">
        <v>60</v>
      </c>
      <c r="J75" s="415" t="s">
        <v>217</v>
      </c>
      <c r="K75" s="415">
        <v>52</v>
      </c>
      <c r="L75" s="415" t="s">
        <v>217</v>
      </c>
      <c r="M75" s="508" t="s">
        <v>217</v>
      </c>
      <c r="N75" s="509">
        <v>58.75</v>
      </c>
      <c r="P75" s="515"/>
    </row>
    <row r="76" spans="1:16" s="514" customFormat="1" ht="20.100000000000001" customHeight="1">
      <c r="A76" s="510"/>
      <c r="B76" s="501"/>
      <c r="C76" s="451" t="s">
        <v>315</v>
      </c>
      <c r="D76" s="451" t="s">
        <v>400</v>
      </c>
      <c r="E76" s="451" t="s">
        <v>94</v>
      </c>
      <c r="F76" s="451" t="s">
        <v>94</v>
      </c>
      <c r="G76" s="415">
        <v>90</v>
      </c>
      <c r="H76" s="415">
        <v>80</v>
      </c>
      <c r="I76" s="415">
        <v>67</v>
      </c>
      <c r="J76" s="415" t="s">
        <v>217</v>
      </c>
      <c r="K76" s="415">
        <v>67</v>
      </c>
      <c r="L76" s="415" t="s">
        <v>217</v>
      </c>
      <c r="M76" s="508" t="s">
        <v>217</v>
      </c>
      <c r="N76" s="509">
        <v>75.08</v>
      </c>
      <c r="P76" s="515"/>
    </row>
    <row r="77" spans="1:16" s="514" customFormat="1" ht="20.100000000000001" customHeight="1">
      <c r="A77" s="510"/>
      <c r="B77" s="501"/>
      <c r="C77" s="451" t="s">
        <v>315</v>
      </c>
      <c r="D77" s="451" t="s">
        <v>401</v>
      </c>
      <c r="E77" s="451" t="s">
        <v>94</v>
      </c>
      <c r="F77" s="451" t="s">
        <v>94</v>
      </c>
      <c r="G77" s="415">
        <v>90</v>
      </c>
      <c r="H77" s="415">
        <v>77</v>
      </c>
      <c r="I77" s="415">
        <v>62</v>
      </c>
      <c r="J77" s="415" t="s">
        <v>217</v>
      </c>
      <c r="K77" s="415">
        <v>60</v>
      </c>
      <c r="L77" s="415" t="s">
        <v>217</v>
      </c>
      <c r="M77" s="508" t="s">
        <v>217</v>
      </c>
      <c r="N77" s="509">
        <v>68.430000000000007</v>
      </c>
      <c r="P77" s="515"/>
    </row>
    <row r="78" spans="1:16" s="514" customFormat="1" ht="20.100000000000001" customHeight="1">
      <c r="A78" s="510"/>
      <c r="B78" s="501"/>
      <c r="C78" s="451" t="s">
        <v>315</v>
      </c>
      <c r="D78" s="451" t="s">
        <v>402</v>
      </c>
      <c r="E78" s="451" t="s">
        <v>94</v>
      </c>
      <c r="F78" s="451" t="s">
        <v>94</v>
      </c>
      <c r="G78" s="415">
        <v>62</v>
      </c>
      <c r="H78" s="415">
        <v>57</v>
      </c>
      <c r="I78" s="415">
        <v>57</v>
      </c>
      <c r="J78" s="415" t="s">
        <v>217</v>
      </c>
      <c r="K78" s="415">
        <v>52</v>
      </c>
      <c r="L78" s="415" t="s">
        <v>217</v>
      </c>
      <c r="M78" s="508" t="s">
        <v>217</v>
      </c>
      <c r="N78" s="509">
        <v>54.75</v>
      </c>
      <c r="P78" s="515"/>
    </row>
    <row r="79" spans="1:16" s="514" customFormat="1" ht="20.100000000000001" customHeight="1">
      <c r="A79" s="510"/>
      <c r="B79" s="501"/>
      <c r="C79" s="451" t="s">
        <v>362</v>
      </c>
      <c r="D79" s="451" t="s">
        <v>319</v>
      </c>
      <c r="E79" s="451" t="s">
        <v>94</v>
      </c>
      <c r="F79" s="451" t="s">
        <v>94</v>
      </c>
      <c r="G79" s="415">
        <v>95</v>
      </c>
      <c r="H79" s="415">
        <v>100</v>
      </c>
      <c r="I79" s="415">
        <v>98</v>
      </c>
      <c r="J79" s="415">
        <v>93</v>
      </c>
      <c r="K79" s="415">
        <v>99</v>
      </c>
      <c r="L79" s="415" t="s">
        <v>217</v>
      </c>
      <c r="M79" s="508" t="s">
        <v>217</v>
      </c>
      <c r="N79" s="509">
        <v>97</v>
      </c>
      <c r="P79" s="515"/>
    </row>
    <row r="80" spans="1:16" s="514" customFormat="1" ht="20.100000000000001" customHeight="1">
      <c r="A80" s="510"/>
      <c r="B80" s="501"/>
      <c r="C80" s="451" t="s">
        <v>367</v>
      </c>
      <c r="D80" s="451" t="s">
        <v>319</v>
      </c>
      <c r="E80" s="451" t="s">
        <v>94</v>
      </c>
      <c r="F80" s="451" t="s">
        <v>94</v>
      </c>
      <c r="G80" s="415">
        <v>123.2</v>
      </c>
      <c r="H80" s="415">
        <v>123.2</v>
      </c>
      <c r="I80" s="415">
        <v>123.2</v>
      </c>
      <c r="J80" s="415">
        <v>123.2</v>
      </c>
      <c r="K80" s="415">
        <v>123.2</v>
      </c>
      <c r="L80" s="415" t="s">
        <v>217</v>
      </c>
      <c r="M80" s="508" t="s">
        <v>217</v>
      </c>
      <c r="N80" s="509">
        <v>123.2</v>
      </c>
      <c r="P80" s="515"/>
    </row>
    <row r="81" spans="1:16" ht="20.100000000000001" customHeight="1">
      <c r="B81" s="507" t="s">
        <v>403</v>
      </c>
      <c r="C81" s="451" t="s">
        <v>358</v>
      </c>
      <c r="D81" s="451" t="s">
        <v>404</v>
      </c>
      <c r="E81" s="451" t="s">
        <v>94</v>
      </c>
      <c r="F81" s="451" t="s">
        <v>94</v>
      </c>
      <c r="G81" s="415">
        <v>73</v>
      </c>
      <c r="H81" s="415">
        <v>73</v>
      </c>
      <c r="I81" s="415">
        <v>73</v>
      </c>
      <c r="J81" s="415" t="s">
        <v>217</v>
      </c>
      <c r="K81" s="415">
        <v>73</v>
      </c>
      <c r="L81" s="416" t="s">
        <v>217</v>
      </c>
      <c r="M81" s="519" t="s">
        <v>217</v>
      </c>
      <c r="N81" s="509">
        <v>73</v>
      </c>
      <c r="P81" s="506"/>
    </row>
    <row r="82" spans="1:16" s="514" customFormat="1" ht="20.100000000000001" customHeight="1">
      <c r="A82" s="510"/>
      <c r="B82" s="501"/>
      <c r="C82" s="451" t="s">
        <v>315</v>
      </c>
      <c r="D82" s="451" t="s">
        <v>404</v>
      </c>
      <c r="E82" s="451" t="s">
        <v>94</v>
      </c>
      <c r="F82" s="451" t="s">
        <v>94</v>
      </c>
      <c r="G82" s="511">
        <v>50</v>
      </c>
      <c r="H82" s="511">
        <v>50</v>
      </c>
      <c r="I82" s="511">
        <v>90</v>
      </c>
      <c r="J82" s="511" t="s">
        <v>217</v>
      </c>
      <c r="K82" s="511">
        <v>135</v>
      </c>
      <c r="L82" s="511" t="s">
        <v>217</v>
      </c>
      <c r="M82" s="512" t="s">
        <v>217</v>
      </c>
      <c r="N82" s="513">
        <v>83.31</v>
      </c>
      <c r="P82" s="515"/>
    </row>
    <row r="83" spans="1:16" s="514" customFormat="1" ht="20.100000000000001" customHeight="1">
      <c r="A83" s="510"/>
      <c r="B83" s="501"/>
      <c r="C83" s="450" t="s">
        <v>374</v>
      </c>
      <c r="D83" s="451" t="s">
        <v>405</v>
      </c>
      <c r="E83" s="451" t="s">
        <v>94</v>
      </c>
      <c r="F83" s="451" t="s">
        <v>94</v>
      </c>
      <c r="G83" s="511">
        <v>78</v>
      </c>
      <c r="H83" s="511">
        <v>58</v>
      </c>
      <c r="I83" s="511">
        <v>76</v>
      </c>
      <c r="J83" s="511" t="s">
        <v>217</v>
      </c>
      <c r="K83" s="511">
        <v>88</v>
      </c>
      <c r="L83" s="511" t="s">
        <v>217</v>
      </c>
      <c r="M83" s="512" t="s">
        <v>217</v>
      </c>
      <c r="N83" s="513">
        <v>75</v>
      </c>
      <c r="P83" s="515"/>
    </row>
    <row r="84" spans="1:16" s="514" customFormat="1" ht="20.100000000000001" customHeight="1">
      <c r="A84" s="510"/>
      <c r="B84" s="501"/>
      <c r="C84" s="450" t="s">
        <v>386</v>
      </c>
      <c r="D84" s="451" t="s">
        <v>405</v>
      </c>
      <c r="E84" s="451" t="s">
        <v>94</v>
      </c>
      <c r="F84" s="451" t="s">
        <v>94</v>
      </c>
      <c r="G84" s="511">
        <v>104</v>
      </c>
      <c r="H84" s="511">
        <v>109</v>
      </c>
      <c r="I84" s="511">
        <v>108</v>
      </c>
      <c r="J84" s="511" t="s">
        <v>217</v>
      </c>
      <c r="K84" s="511">
        <v>112</v>
      </c>
      <c r="L84" s="511">
        <v>109</v>
      </c>
      <c r="M84" s="512" t="s">
        <v>217</v>
      </c>
      <c r="N84" s="513">
        <v>107.9</v>
      </c>
      <c r="P84" s="515"/>
    </row>
    <row r="85" spans="1:16" s="514" customFormat="1" ht="20.100000000000001" customHeight="1">
      <c r="A85" s="510"/>
      <c r="B85" s="520"/>
      <c r="C85" s="450" t="s">
        <v>332</v>
      </c>
      <c r="D85" s="451" t="s">
        <v>406</v>
      </c>
      <c r="E85" s="451" t="s">
        <v>94</v>
      </c>
      <c r="F85" s="451" t="s">
        <v>94</v>
      </c>
      <c r="G85" s="511">
        <v>87.5</v>
      </c>
      <c r="H85" s="511">
        <v>87.5</v>
      </c>
      <c r="I85" s="511">
        <v>87.5</v>
      </c>
      <c r="J85" s="511" t="s">
        <v>217</v>
      </c>
      <c r="K85" s="511">
        <v>87.5</v>
      </c>
      <c r="L85" s="511" t="s">
        <v>217</v>
      </c>
      <c r="M85" s="512" t="s">
        <v>217</v>
      </c>
      <c r="N85" s="513">
        <v>87.5</v>
      </c>
      <c r="P85" s="515"/>
    </row>
    <row r="86" spans="1:16" ht="20.100000000000001" customHeight="1">
      <c r="B86" s="507" t="s">
        <v>407</v>
      </c>
      <c r="C86" s="450" t="s">
        <v>386</v>
      </c>
      <c r="D86" s="451" t="s">
        <v>408</v>
      </c>
      <c r="E86" s="451" t="s">
        <v>288</v>
      </c>
      <c r="F86" s="451" t="s">
        <v>409</v>
      </c>
      <c r="G86" s="415">
        <v>199</v>
      </c>
      <c r="H86" s="415" t="s">
        <v>217</v>
      </c>
      <c r="I86" s="415" t="s">
        <v>217</v>
      </c>
      <c r="J86" s="415" t="s">
        <v>217</v>
      </c>
      <c r="K86" s="415" t="s">
        <v>217</v>
      </c>
      <c r="L86" s="416" t="s">
        <v>217</v>
      </c>
      <c r="M86" s="519" t="s">
        <v>217</v>
      </c>
      <c r="N86" s="509">
        <v>199</v>
      </c>
      <c r="P86" s="506"/>
    </row>
    <row r="87" spans="1:16" ht="20.100000000000001" customHeight="1">
      <c r="B87" s="501"/>
      <c r="C87" s="450" t="s">
        <v>315</v>
      </c>
      <c r="D87" s="451" t="s">
        <v>408</v>
      </c>
      <c r="E87" s="451" t="s">
        <v>288</v>
      </c>
      <c r="F87" s="451" t="s">
        <v>409</v>
      </c>
      <c r="G87" s="415">
        <v>107.06</v>
      </c>
      <c r="H87" s="415">
        <v>83.76</v>
      </c>
      <c r="I87" s="415">
        <v>57.87</v>
      </c>
      <c r="J87" s="415" t="s">
        <v>217</v>
      </c>
      <c r="K87" s="415">
        <v>49.85</v>
      </c>
      <c r="L87" s="416" t="s">
        <v>217</v>
      </c>
      <c r="M87" s="519" t="s">
        <v>217</v>
      </c>
      <c r="N87" s="509">
        <v>75.569999999999993</v>
      </c>
      <c r="P87" s="506"/>
    </row>
    <row r="88" spans="1:16" ht="20.100000000000001" customHeight="1">
      <c r="B88" s="501"/>
      <c r="C88" s="450" t="s">
        <v>374</v>
      </c>
      <c r="D88" s="451" t="s">
        <v>410</v>
      </c>
      <c r="E88" s="451" t="s">
        <v>288</v>
      </c>
      <c r="F88" s="451" t="s">
        <v>409</v>
      </c>
      <c r="G88" s="415">
        <v>90</v>
      </c>
      <c r="H88" s="415">
        <v>95</v>
      </c>
      <c r="I88" s="415">
        <v>83</v>
      </c>
      <c r="J88" s="415" t="s">
        <v>217</v>
      </c>
      <c r="K88" s="415">
        <v>85</v>
      </c>
      <c r="L88" s="416" t="s">
        <v>217</v>
      </c>
      <c r="M88" s="519" t="s">
        <v>217</v>
      </c>
      <c r="N88" s="509">
        <v>88.25</v>
      </c>
      <c r="P88" s="506"/>
    </row>
    <row r="89" spans="1:16" ht="20.100000000000001" customHeight="1">
      <c r="B89" s="501"/>
      <c r="C89" s="450" t="s">
        <v>315</v>
      </c>
      <c r="D89" s="451" t="s">
        <v>410</v>
      </c>
      <c r="E89" s="451" t="s">
        <v>288</v>
      </c>
      <c r="F89" s="451" t="s">
        <v>409</v>
      </c>
      <c r="G89" s="415">
        <v>85.6</v>
      </c>
      <c r="H89" s="415">
        <v>76.760000000000005</v>
      </c>
      <c r="I89" s="415">
        <v>53.53</v>
      </c>
      <c r="J89" s="415" t="s">
        <v>217</v>
      </c>
      <c r="K89" s="415">
        <v>62.99</v>
      </c>
      <c r="L89" s="416" t="s">
        <v>217</v>
      </c>
      <c r="M89" s="519" t="s">
        <v>217</v>
      </c>
      <c r="N89" s="509">
        <v>70.36</v>
      </c>
      <c r="P89" s="506"/>
    </row>
    <row r="90" spans="1:16" s="514" customFormat="1" ht="20.100000000000001" customHeight="1">
      <c r="A90" s="510"/>
      <c r="B90" s="501"/>
      <c r="C90" s="450" t="s">
        <v>355</v>
      </c>
      <c r="D90" s="451" t="s">
        <v>411</v>
      </c>
      <c r="E90" s="451" t="s">
        <v>288</v>
      </c>
      <c r="F90" s="451" t="s">
        <v>412</v>
      </c>
      <c r="G90" s="511">
        <v>442.5</v>
      </c>
      <c r="H90" s="511">
        <v>442.5</v>
      </c>
      <c r="I90" s="511">
        <v>442.5</v>
      </c>
      <c r="J90" s="511" t="s">
        <v>217</v>
      </c>
      <c r="K90" s="511">
        <v>442.5</v>
      </c>
      <c r="L90" s="511" t="s">
        <v>217</v>
      </c>
      <c r="M90" s="512" t="s">
        <v>217</v>
      </c>
      <c r="N90" s="513">
        <v>442.5</v>
      </c>
      <c r="P90" s="515"/>
    </row>
    <row r="91" spans="1:16" s="514" customFormat="1" ht="20.100000000000001" customHeight="1">
      <c r="A91" s="510"/>
      <c r="B91" s="501"/>
      <c r="C91" s="450" t="s">
        <v>375</v>
      </c>
      <c r="D91" s="451" t="s">
        <v>411</v>
      </c>
      <c r="E91" s="451" t="s">
        <v>288</v>
      </c>
      <c r="F91" s="451" t="s">
        <v>412</v>
      </c>
      <c r="G91" s="511">
        <v>60</v>
      </c>
      <c r="H91" s="511">
        <v>60</v>
      </c>
      <c r="I91" s="511">
        <v>60</v>
      </c>
      <c r="J91" s="511" t="s">
        <v>217</v>
      </c>
      <c r="K91" s="511">
        <v>60</v>
      </c>
      <c r="L91" s="511" t="s">
        <v>217</v>
      </c>
      <c r="M91" s="512" t="s">
        <v>217</v>
      </c>
      <c r="N91" s="513">
        <v>60</v>
      </c>
      <c r="P91" s="515"/>
    </row>
    <row r="92" spans="1:16" s="514" customFormat="1" ht="20.100000000000001" customHeight="1">
      <c r="A92" s="510"/>
      <c r="B92" s="501"/>
      <c r="C92" s="450" t="s">
        <v>315</v>
      </c>
      <c r="D92" s="451" t="s">
        <v>411</v>
      </c>
      <c r="E92" s="451" t="s">
        <v>288</v>
      </c>
      <c r="F92" s="451" t="s">
        <v>412</v>
      </c>
      <c r="G92" s="511">
        <v>69</v>
      </c>
      <c r="H92" s="511">
        <v>48</v>
      </c>
      <c r="I92" s="511">
        <v>59</v>
      </c>
      <c r="J92" s="511" t="s">
        <v>217</v>
      </c>
      <c r="K92" s="511">
        <v>48</v>
      </c>
      <c r="L92" s="511" t="s">
        <v>217</v>
      </c>
      <c r="M92" s="512" t="s">
        <v>217</v>
      </c>
      <c r="N92" s="513">
        <v>55.21</v>
      </c>
      <c r="P92" s="515"/>
    </row>
    <row r="93" spans="1:16" s="514" customFormat="1" ht="20.100000000000001" customHeight="1">
      <c r="A93" s="510"/>
      <c r="B93" s="501"/>
      <c r="C93" s="450" t="s">
        <v>359</v>
      </c>
      <c r="D93" s="451" t="s">
        <v>411</v>
      </c>
      <c r="E93" s="451" t="s">
        <v>288</v>
      </c>
      <c r="F93" s="451" t="s">
        <v>412</v>
      </c>
      <c r="G93" s="511">
        <v>450</v>
      </c>
      <c r="H93" s="511">
        <v>450</v>
      </c>
      <c r="I93" s="511">
        <v>450</v>
      </c>
      <c r="J93" s="511" t="s">
        <v>217</v>
      </c>
      <c r="K93" s="511">
        <v>450</v>
      </c>
      <c r="L93" s="511" t="s">
        <v>217</v>
      </c>
      <c r="M93" s="512" t="s">
        <v>217</v>
      </c>
      <c r="N93" s="513">
        <v>450</v>
      </c>
      <c r="P93" s="515"/>
    </row>
    <row r="94" spans="1:16" s="514" customFormat="1" ht="20.100000000000001" customHeight="1">
      <c r="A94" s="510"/>
      <c r="B94" s="501"/>
      <c r="C94" s="450" t="s">
        <v>360</v>
      </c>
      <c r="D94" s="451" t="s">
        <v>411</v>
      </c>
      <c r="E94" s="451" t="s">
        <v>288</v>
      </c>
      <c r="F94" s="451" t="s">
        <v>412</v>
      </c>
      <c r="G94" s="511">
        <v>400</v>
      </c>
      <c r="H94" s="511">
        <v>400</v>
      </c>
      <c r="I94" s="511">
        <v>400</v>
      </c>
      <c r="J94" s="511" t="s">
        <v>217</v>
      </c>
      <c r="K94" s="511">
        <v>400</v>
      </c>
      <c r="L94" s="511" t="s">
        <v>217</v>
      </c>
      <c r="M94" s="512" t="s">
        <v>217</v>
      </c>
      <c r="N94" s="513">
        <v>400</v>
      </c>
      <c r="P94" s="515"/>
    </row>
    <row r="95" spans="1:16" s="514" customFormat="1" ht="20.100000000000001" customHeight="1">
      <c r="A95" s="510"/>
      <c r="B95" s="507" t="s">
        <v>413</v>
      </c>
      <c r="C95" s="450" t="s">
        <v>332</v>
      </c>
      <c r="D95" s="451" t="s">
        <v>319</v>
      </c>
      <c r="E95" s="451" t="s">
        <v>94</v>
      </c>
      <c r="F95" s="451" t="s">
        <v>94</v>
      </c>
      <c r="G95" s="511">
        <v>185</v>
      </c>
      <c r="H95" s="511">
        <v>185</v>
      </c>
      <c r="I95" s="511">
        <v>185</v>
      </c>
      <c r="J95" s="511" t="s">
        <v>217</v>
      </c>
      <c r="K95" s="511">
        <v>185</v>
      </c>
      <c r="L95" s="511" t="s">
        <v>217</v>
      </c>
      <c r="M95" s="512" t="s">
        <v>217</v>
      </c>
      <c r="N95" s="513">
        <v>185</v>
      </c>
      <c r="P95" s="515"/>
    </row>
    <row r="96" spans="1:16" s="514" customFormat="1" ht="20.100000000000001" customHeight="1">
      <c r="A96" s="510"/>
      <c r="B96" s="501"/>
      <c r="C96" s="451" t="s">
        <v>335</v>
      </c>
      <c r="D96" s="451" t="s">
        <v>319</v>
      </c>
      <c r="E96" s="451" t="s">
        <v>94</v>
      </c>
      <c r="F96" s="451" t="s">
        <v>94</v>
      </c>
      <c r="G96" s="415">
        <v>119</v>
      </c>
      <c r="H96" s="415">
        <v>119</v>
      </c>
      <c r="I96" s="415">
        <v>119</v>
      </c>
      <c r="J96" s="415" t="s">
        <v>217</v>
      </c>
      <c r="K96" s="415">
        <v>119</v>
      </c>
      <c r="L96" s="415" t="s">
        <v>217</v>
      </c>
      <c r="M96" s="508" t="s">
        <v>217</v>
      </c>
      <c r="N96" s="509">
        <v>119</v>
      </c>
      <c r="P96" s="515"/>
    </row>
    <row r="97" spans="1:16" s="514" customFormat="1" ht="20.100000000000001" customHeight="1">
      <c r="A97" s="510"/>
      <c r="B97" s="501"/>
      <c r="C97" s="451" t="s">
        <v>376</v>
      </c>
      <c r="D97" s="451" t="s">
        <v>319</v>
      </c>
      <c r="E97" s="451" t="s">
        <v>94</v>
      </c>
      <c r="F97" s="451" t="s">
        <v>94</v>
      </c>
      <c r="G97" s="415">
        <v>105</v>
      </c>
      <c r="H97" s="415">
        <v>105</v>
      </c>
      <c r="I97" s="415">
        <v>105</v>
      </c>
      <c r="J97" s="415" t="s">
        <v>217</v>
      </c>
      <c r="K97" s="415">
        <v>105</v>
      </c>
      <c r="L97" s="415" t="s">
        <v>217</v>
      </c>
      <c r="M97" s="508" t="s">
        <v>217</v>
      </c>
      <c r="N97" s="509">
        <v>105</v>
      </c>
      <c r="P97" s="515"/>
    </row>
    <row r="98" spans="1:16" s="514" customFormat="1" ht="20.100000000000001" customHeight="1">
      <c r="A98" s="510"/>
      <c r="B98" s="501"/>
      <c r="C98" s="451" t="s">
        <v>367</v>
      </c>
      <c r="D98" s="451" t="s">
        <v>319</v>
      </c>
      <c r="E98" s="451" t="s">
        <v>94</v>
      </c>
      <c r="F98" s="451" t="s">
        <v>94</v>
      </c>
      <c r="G98" s="415">
        <v>160</v>
      </c>
      <c r="H98" s="415">
        <v>160</v>
      </c>
      <c r="I98" s="415">
        <v>160</v>
      </c>
      <c r="J98" s="415">
        <v>160</v>
      </c>
      <c r="K98" s="415">
        <v>160</v>
      </c>
      <c r="L98" s="415" t="s">
        <v>217</v>
      </c>
      <c r="M98" s="508" t="s">
        <v>217</v>
      </c>
      <c r="N98" s="509">
        <v>160</v>
      </c>
      <c r="P98" s="515"/>
    </row>
    <row r="99" spans="1:16" s="514" customFormat="1" ht="20.100000000000001" customHeight="1">
      <c r="A99" s="510"/>
      <c r="B99" s="518"/>
      <c r="C99" s="451" t="s">
        <v>414</v>
      </c>
      <c r="D99" s="451" t="s">
        <v>319</v>
      </c>
      <c r="E99" s="451" t="s">
        <v>94</v>
      </c>
      <c r="F99" s="451" t="s">
        <v>94</v>
      </c>
      <c r="G99" s="415">
        <v>110</v>
      </c>
      <c r="H99" s="415">
        <v>110</v>
      </c>
      <c r="I99" s="415">
        <v>110</v>
      </c>
      <c r="J99" s="415" t="s">
        <v>217</v>
      </c>
      <c r="K99" s="415">
        <v>110</v>
      </c>
      <c r="L99" s="415" t="s">
        <v>217</v>
      </c>
      <c r="M99" s="508" t="s">
        <v>217</v>
      </c>
      <c r="N99" s="509">
        <v>110</v>
      </c>
      <c r="P99" s="515"/>
    </row>
    <row r="100" spans="1:16" ht="20.100000000000001" customHeight="1">
      <c r="B100" s="507" t="s">
        <v>415</v>
      </c>
      <c r="C100" s="451" t="s">
        <v>315</v>
      </c>
      <c r="D100" s="451" t="s">
        <v>416</v>
      </c>
      <c r="E100" s="451" t="s">
        <v>94</v>
      </c>
      <c r="F100" s="451" t="s">
        <v>94</v>
      </c>
      <c r="G100" s="415">
        <v>54</v>
      </c>
      <c r="H100" s="415">
        <v>47</v>
      </c>
      <c r="I100" s="415">
        <v>37</v>
      </c>
      <c r="J100" s="415" t="s">
        <v>217</v>
      </c>
      <c r="K100" s="415">
        <v>26</v>
      </c>
      <c r="L100" s="415" t="s">
        <v>217</v>
      </c>
      <c r="M100" s="508" t="s">
        <v>217</v>
      </c>
      <c r="N100" s="509">
        <v>39.14</v>
      </c>
      <c r="P100" s="506"/>
    </row>
    <row r="101" spans="1:16" ht="20.100000000000001" customHeight="1">
      <c r="B101" s="501"/>
      <c r="C101" s="451" t="s">
        <v>362</v>
      </c>
      <c r="D101" s="451" t="s">
        <v>319</v>
      </c>
      <c r="E101" s="451" t="s">
        <v>94</v>
      </c>
      <c r="F101" s="451" t="s">
        <v>94</v>
      </c>
      <c r="G101" s="415">
        <v>57</v>
      </c>
      <c r="H101" s="415">
        <v>55</v>
      </c>
      <c r="I101" s="415">
        <v>52</v>
      </c>
      <c r="J101" s="415">
        <v>54</v>
      </c>
      <c r="K101" s="415">
        <v>56</v>
      </c>
      <c r="L101" s="415" t="s">
        <v>217</v>
      </c>
      <c r="M101" s="508" t="s">
        <v>217</v>
      </c>
      <c r="N101" s="509">
        <v>54.8</v>
      </c>
      <c r="P101" s="506"/>
    </row>
    <row r="102" spans="1:16" ht="20.100000000000001" customHeight="1">
      <c r="B102" s="501"/>
      <c r="C102" s="451" t="s">
        <v>367</v>
      </c>
      <c r="D102" s="451" t="s">
        <v>319</v>
      </c>
      <c r="E102" s="451" t="s">
        <v>94</v>
      </c>
      <c r="F102" s="451" t="s">
        <v>94</v>
      </c>
      <c r="G102" s="415">
        <v>60</v>
      </c>
      <c r="H102" s="415">
        <v>60</v>
      </c>
      <c r="I102" s="415">
        <v>60</v>
      </c>
      <c r="J102" s="415">
        <v>60</v>
      </c>
      <c r="K102" s="415">
        <v>60</v>
      </c>
      <c r="L102" s="415" t="s">
        <v>217</v>
      </c>
      <c r="M102" s="508" t="s">
        <v>217</v>
      </c>
      <c r="N102" s="509">
        <v>60</v>
      </c>
      <c r="P102" s="506"/>
    </row>
    <row r="103" spans="1:16" ht="20.100000000000001" customHeight="1">
      <c r="B103" s="507" t="s">
        <v>417</v>
      </c>
      <c r="C103" s="451" t="s">
        <v>315</v>
      </c>
      <c r="D103" s="451" t="s">
        <v>418</v>
      </c>
      <c r="E103" s="451" t="s">
        <v>288</v>
      </c>
      <c r="F103" s="451" t="s">
        <v>94</v>
      </c>
      <c r="G103" s="415">
        <v>95</v>
      </c>
      <c r="H103" s="415">
        <v>115</v>
      </c>
      <c r="I103" s="415">
        <v>148</v>
      </c>
      <c r="J103" s="415" t="s">
        <v>217</v>
      </c>
      <c r="K103" s="415">
        <v>180</v>
      </c>
      <c r="L103" s="415" t="s">
        <v>217</v>
      </c>
      <c r="M103" s="508" t="s">
        <v>217</v>
      </c>
      <c r="N103" s="509">
        <v>132.19999999999999</v>
      </c>
      <c r="P103" s="506"/>
    </row>
    <row r="104" spans="1:16" ht="20.100000000000001" customHeight="1">
      <c r="B104" s="501"/>
      <c r="C104" s="451" t="s">
        <v>332</v>
      </c>
      <c r="D104" s="451" t="s">
        <v>419</v>
      </c>
      <c r="E104" s="451" t="s">
        <v>288</v>
      </c>
      <c r="F104" s="451" t="s">
        <v>94</v>
      </c>
      <c r="G104" s="415">
        <v>67.5</v>
      </c>
      <c r="H104" s="415">
        <v>67.5</v>
      </c>
      <c r="I104" s="415">
        <v>67.5</v>
      </c>
      <c r="J104" s="415" t="s">
        <v>217</v>
      </c>
      <c r="K104" s="415">
        <v>67.5</v>
      </c>
      <c r="L104" s="415" t="s">
        <v>217</v>
      </c>
      <c r="M104" s="508" t="s">
        <v>217</v>
      </c>
      <c r="N104" s="509">
        <v>67.5</v>
      </c>
      <c r="P104" s="506"/>
    </row>
    <row r="105" spans="1:16" ht="20.100000000000001" customHeight="1">
      <c r="B105" s="501"/>
      <c r="C105" s="451" t="s">
        <v>374</v>
      </c>
      <c r="D105" s="451" t="s">
        <v>420</v>
      </c>
      <c r="E105" s="451" t="s">
        <v>288</v>
      </c>
      <c r="F105" s="451" t="s">
        <v>94</v>
      </c>
      <c r="G105" s="415">
        <v>33</v>
      </c>
      <c r="H105" s="415">
        <v>35</v>
      </c>
      <c r="I105" s="415">
        <v>47</v>
      </c>
      <c r="J105" s="415" t="s">
        <v>217</v>
      </c>
      <c r="K105" s="415" t="s">
        <v>217</v>
      </c>
      <c r="L105" s="415" t="s">
        <v>217</v>
      </c>
      <c r="M105" s="508" t="s">
        <v>217</v>
      </c>
      <c r="N105" s="509">
        <v>38.33</v>
      </c>
      <c r="P105" s="506"/>
    </row>
    <row r="106" spans="1:16" ht="20.100000000000001" customHeight="1">
      <c r="B106" s="501"/>
      <c r="C106" s="451" t="s">
        <v>375</v>
      </c>
      <c r="D106" s="451" t="s">
        <v>420</v>
      </c>
      <c r="E106" s="451" t="s">
        <v>288</v>
      </c>
      <c r="F106" s="451" t="s">
        <v>421</v>
      </c>
      <c r="G106" s="415">
        <v>75</v>
      </c>
      <c r="H106" s="415">
        <v>75</v>
      </c>
      <c r="I106" s="415">
        <v>75</v>
      </c>
      <c r="J106" s="415" t="s">
        <v>217</v>
      </c>
      <c r="K106" s="415">
        <v>75</v>
      </c>
      <c r="L106" s="415" t="s">
        <v>217</v>
      </c>
      <c r="M106" s="508" t="s">
        <v>217</v>
      </c>
      <c r="N106" s="509">
        <v>75</v>
      </c>
      <c r="P106" s="506"/>
    </row>
    <row r="107" spans="1:16" s="514" customFormat="1" ht="20.100000000000001" customHeight="1">
      <c r="A107" s="510"/>
      <c r="B107" s="518"/>
      <c r="C107" s="451" t="s">
        <v>315</v>
      </c>
      <c r="D107" s="451" t="s">
        <v>420</v>
      </c>
      <c r="E107" s="451" t="s">
        <v>288</v>
      </c>
      <c r="F107" s="451" t="s">
        <v>421</v>
      </c>
      <c r="G107" s="415">
        <v>70</v>
      </c>
      <c r="H107" s="415">
        <v>70</v>
      </c>
      <c r="I107" s="415">
        <v>58</v>
      </c>
      <c r="J107" s="415" t="s">
        <v>217</v>
      </c>
      <c r="K107" s="415">
        <v>46</v>
      </c>
      <c r="L107" s="415" t="s">
        <v>217</v>
      </c>
      <c r="M107" s="508" t="s">
        <v>217</v>
      </c>
      <c r="N107" s="509">
        <v>61.23</v>
      </c>
      <c r="P107" s="515"/>
    </row>
    <row r="108" spans="1:16" s="514" customFormat="1" ht="20.100000000000001" customHeight="1">
      <c r="A108" s="510"/>
      <c r="B108" s="501" t="s">
        <v>422</v>
      </c>
      <c r="C108" s="451" t="s">
        <v>367</v>
      </c>
      <c r="D108" s="451" t="s">
        <v>319</v>
      </c>
      <c r="E108" s="451" t="s">
        <v>94</v>
      </c>
      <c r="F108" s="451" t="s">
        <v>94</v>
      </c>
      <c r="G108" s="415">
        <v>46.2</v>
      </c>
      <c r="H108" s="415">
        <v>46.2</v>
      </c>
      <c r="I108" s="415">
        <v>46.2</v>
      </c>
      <c r="J108" s="415">
        <v>46.2</v>
      </c>
      <c r="K108" s="415">
        <v>46.2</v>
      </c>
      <c r="L108" s="415" t="s">
        <v>217</v>
      </c>
      <c r="M108" s="508" t="s">
        <v>217</v>
      </c>
      <c r="N108" s="509">
        <v>46.2</v>
      </c>
      <c r="P108" s="515"/>
    </row>
    <row r="109" spans="1:16" ht="20.100000000000001" customHeight="1" thickBot="1">
      <c r="B109" s="452"/>
      <c r="C109" s="521" t="s">
        <v>414</v>
      </c>
      <c r="D109" s="424" t="s">
        <v>319</v>
      </c>
      <c r="E109" s="424" t="s">
        <v>94</v>
      </c>
      <c r="F109" s="424" t="s">
        <v>94</v>
      </c>
      <c r="G109" s="425">
        <v>47</v>
      </c>
      <c r="H109" s="425">
        <v>47</v>
      </c>
      <c r="I109" s="425">
        <v>47</v>
      </c>
      <c r="J109" s="425" t="s">
        <v>217</v>
      </c>
      <c r="K109" s="425">
        <v>47</v>
      </c>
      <c r="L109" s="425" t="s">
        <v>217</v>
      </c>
      <c r="M109" s="426" t="s">
        <v>217</v>
      </c>
      <c r="N109" s="427">
        <v>47</v>
      </c>
      <c r="P109" s="506"/>
    </row>
    <row r="110" spans="1:16" ht="16.350000000000001" customHeight="1">
      <c r="N110" s="116" t="s">
        <v>70</v>
      </c>
    </row>
    <row r="111" spans="1:16" ht="16.350000000000001" customHeight="1">
      <c r="M111" s="522"/>
      <c r="N111" s="34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2FE3-4DCD-48EE-B4A2-75AD4FB204C2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23" customWidth="1"/>
    <col min="2" max="2" width="36.33203125" style="499" bestFit="1" customWidth="1"/>
    <col min="3" max="3" width="12.6640625" style="499" customWidth="1"/>
    <col min="4" max="4" width="31.33203125" style="499" bestFit="1" customWidth="1"/>
    <col min="5" max="5" width="7.6640625" style="499" customWidth="1"/>
    <col min="6" max="6" width="21.6640625" style="499" customWidth="1"/>
    <col min="7" max="7" width="52.5546875" style="499" customWidth="1"/>
    <col min="8" max="8" width="3.6640625" style="377" customWidth="1"/>
    <col min="9" max="9" width="9.33203125" style="377" customWidth="1"/>
    <col min="10" max="10" width="12.5546875" style="377"/>
    <col min="11" max="12" width="14.6640625" style="377" bestFit="1" customWidth="1"/>
    <col min="13" max="13" width="12.6640625" style="377" bestFit="1" customWidth="1"/>
    <col min="14" max="16384" width="12.5546875" style="377"/>
  </cols>
  <sheetData>
    <row r="2" spans="1:9">
      <c r="G2" s="380"/>
      <c r="H2" s="381"/>
    </row>
    <row r="3" spans="1:9" ht="8.25" customHeight="1">
      <c r="H3" s="381"/>
    </row>
    <row r="4" spans="1:9" ht="0.75" customHeight="1" thickBot="1">
      <c r="H4" s="381"/>
    </row>
    <row r="5" spans="1:9" ht="26.25" customHeight="1" thickBot="1">
      <c r="B5" s="456" t="s">
        <v>423</v>
      </c>
      <c r="C5" s="457"/>
      <c r="D5" s="457"/>
      <c r="E5" s="457"/>
      <c r="F5" s="457"/>
      <c r="G5" s="458"/>
      <c r="H5" s="383"/>
    </row>
    <row r="6" spans="1:9" ht="15" customHeight="1">
      <c r="B6" s="460"/>
      <c r="C6" s="460"/>
      <c r="D6" s="460"/>
      <c r="E6" s="460"/>
      <c r="F6" s="460"/>
      <c r="G6" s="460"/>
      <c r="H6" s="385"/>
    </row>
    <row r="7" spans="1:9" ht="15" customHeight="1">
      <c r="B7" s="460" t="s">
        <v>344</v>
      </c>
      <c r="C7" s="460"/>
      <c r="D7" s="460"/>
      <c r="E7" s="460"/>
      <c r="F7" s="460"/>
      <c r="G7" s="460"/>
      <c r="H7" s="385"/>
    </row>
    <row r="8" spans="1:9" ht="15" customHeight="1">
      <c r="B8" s="524"/>
      <c r="C8" s="524"/>
      <c r="D8" s="524"/>
      <c r="E8" s="524"/>
      <c r="F8" s="524"/>
      <c r="G8" s="524"/>
      <c r="H8" s="385"/>
    </row>
    <row r="9" spans="1:9" ht="16.5" customHeight="1">
      <c r="B9" s="392" t="s">
        <v>345</v>
      </c>
      <c r="C9" s="392"/>
      <c r="D9" s="392"/>
      <c r="E9" s="392"/>
      <c r="F9" s="392"/>
      <c r="G9" s="392"/>
      <c r="H9" s="385"/>
    </row>
    <row r="10" spans="1:9" ht="12" customHeight="1">
      <c r="B10" s="525"/>
      <c r="C10" s="525"/>
      <c r="D10" s="525"/>
      <c r="E10" s="525"/>
      <c r="F10" s="525"/>
      <c r="G10" s="525"/>
      <c r="H10" s="385"/>
    </row>
    <row r="11" spans="1:9" ht="17.25" customHeight="1">
      <c r="A11" s="463"/>
      <c r="B11" s="464" t="s">
        <v>96</v>
      </c>
      <c r="C11" s="464"/>
      <c r="D11" s="464"/>
      <c r="E11" s="464"/>
      <c r="F11" s="464"/>
      <c r="G11" s="464"/>
      <c r="H11" s="465"/>
    </row>
    <row r="12" spans="1:9" ht="6.75" customHeight="1" thickBot="1">
      <c r="A12" s="463"/>
      <c r="B12" s="526"/>
      <c r="C12" s="526"/>
      <c r="D12" s="526"/>
      <c r="E12" s="526"/>
      <c r="F12" s="526"/>
      <c r="G12" s="526"/>
      <c r="H12" s="465"/>
    </row>
    <row r="13" spans="1:9" ht="16.350000000000001" customHeight="1">
      <c r="A13" s="463"/>
      <c r="B13" s="397" t="s">
        <v>231</v>
      </c>
      <c r="C13" s="398" t="s">
        <v>277</v>
      </c>
      <c r="D13" s="399" t="s">
        <v>278</v>
      </c>
      <c r="E13" s="398" t="s">
        <v>279</v>
      </c>
      <c r="F13" s="399" t="s">
        <v>280</v>
      </c>
      <c r="G13" s="467" t="str">
        <f>'[9]Pág. 15'!$G$11</f>
        <v>PRECIO MEDIO PONDERADO SEMANAL NACIONAL</v>
      </c>
      <c r="H13" s="527"/>
    </row>
    <row r="14" spans="1:9" ht="16.350000000000001" customHeight="1">
      <c r="A14" s="463"/>
      <c r="B14" s="406"/>
      <c r="C14" s="407"/>
      <c r="D14" s="468" t="s">
        <v>283</v>
      </c>
      <c r="E14" s="407"/>
      <c r="F14" s="408"/>
      <c r="G14" s="469" t="str">
        <f>'[9]Pág. 15'!$G$12</f>
        <v>Semana 33- 2024: 12/08 -18/08</v>
      </c>
      <c r="H14" s="528"/>
    </row>
    <row r="15" spans="1:9" ht="30" customHeight="1">
      <c r="A15" s="463"/>
      <c r="B15" s="422" t="s">
        <v>361</v>
      </c>
      <c r="C15" s="414" t="s">
        <v>348</v>
      </c>
      <c r="D15" s="414" t="s">
        <v>363</v>
      </c>
      <c r="E15" s="414" t="s">
        <v>94</v>
      </c>
      <c r="F15" s="414" t="s">
        <v>364</v>
      </c>
      <c r="G15" s="529">
        <v>210.63</v>
      </c>
      <c r="H15" s="479"/>
      <c r="I15" s="530"/>
    </row>
    <row r="16" spans="1:9" ht="30" customHeight="1">
      <c r="A16" s="463"/>
      <c r="B16" s="422"/>
      <c r="C16" s="414" t="s">
        <v>348</v>
      </c>
      <c r="D16" s="414" t="s">
        <v>368</v>
      </c>
      <c r="E16" s="414" t="s">
        <v>94</v>
      </c>
      <c r="F16" s="414" t="s">
        <v>369</v>
      </c>
      <c r="G16" s="529">
        <v>307.76</v>
      </c>
      <c r="H16" s="479"/>
      <c r="I16" s="530"/>
    </row>
    <row r="17" spans="1:9" s="514" customFormat="1" ht="30" customHeight="1">
      <c r="A17" s="531"/>
      <c r="B17" s="413"/>
      <c r="C17" s="414" t="s">
        <v>348</v>
      </c>
      <c r="D17" s="414" t="s">
        <v>372</v>
      </c>
      <c r="E17" s="414" t="s">
        <v>94</v>
      </c>
      <c r="F17" s="414" t="s">
        <v>364</v>
      </c>
      <c r="G17" s="529">
        <v>226.44</v>
      </c>
      <c r="H17" s="532"/>
      <c r="I17" s="533"/>
    </row>
    <row r="18" spans="1:9" s="420" customFormat="1" ht="30" customHeight="1">
      <c r="A18" s="523"/>
      <c r="B18" s="471" t="s">
        <v>373</v>
      </c>
      <c r="C18" s="414" t="s">
        <v>348</v>
      </c>
      <c r="D18" s="414" t="s">
        <v>319</v>
      </c>
      <c r="E18" s="414" t="s">
        <v>94</v>
      </c>
      <c r="F18" s="414"/>
      <c r="G18" s="529">
        <v>83.21</v>
      </c>
      <c r="H18" s="419"/>
      <c r="I18" s="534"/>
    </row>
    <row r="19" spans="1:9" s="420" customFormat="1" ht="30" customHeight="1">
      <c r="A19" s="523"/>
      <c r="B19" s="471" t="s">
        <v>377</v>
      </c>
      <c r="C19" s="414" t="s">
        <v>348</v>
      </c>
      <c r="D19" s="414" t="s">
        <v>319</v>
      </c>
      <c r="E19" s="414" t="s">
        <v>94</v>
      </c>
      <c r="F19" s="414" t="s">
        <v>424</v>
      </c>
      <c r="G19" s="529">
        <v>53.9</v>
      </c>
      <c r="H19" s="419"/>
      <c r="I19" s="534"/>
    </row>
    <row r="20" spans="1:9" s="420" customFormat="1" ht="30" customHeight="1">
      <c r="A20" s="523"/>
      <c r="B20" s="471" t="s">
        <v>381</v>
      </c>
      <c r="C20" s="414" t="s">
        <v>348</v>
      </c>
      <c r="D20" s="414" t="s">
        <v>319</v>
      </c>
      <c r="E20" s="414" t="s">
        <v>94</v>
      </c>
      <c r="F20" s="414" t="s">
        <v>94</v>
      </c>
      <c r="G20" s="529">
        <v>42.34</v>
      </c>
      <c r="H20" s="419"/>
      <c r="I20" s="534"/>
    </row>
    <row r="21" spans="1:9" s="420" customFormat="1" ht="30" customHeight="1">
      <c r="A21" s="523"/>
      <c r="B21" s="535" t="s">
        <v>382</v>
      </c>
      <c r="C21" s="414" t="s">
        <v>348</v>
      </c>
      <c r="D21" s="414" t="s">
        <v>383</v>
      </c>
      <c r="E21" s="414" t="s">
        <v>94</v>
      </c>
      <c r="F21" s="414" t="s">
        <v>425</v>
      </c>
      <c r="G21" s="536">
        <v>192.45</v>
      </c>
      <c r="H21" s="419"/>
      <c r="I21" s="534"/>
    </row>
    <row r="22" spans="1:9" s="420" customFormat="1" ht="30" customHeight="1">
      <c r="A22" s="523"/>
      <c r="B22" s="535" t="s">
        <v>385</v>
      </c>
      <c r="C22" s="414" t="s">
        <v>348</v>
      </c>
      <c r="D22" s="414" t="s">
        <v>319</v>
      </c>
      <c r="E22" s="414" t="s">
        <v>94</v>
      </c>
      <c r="F22" s="414" t="s">
        <v>94</v>
      </c>
      <c r="G22" s="536">
        <v>137.58000000000001</v>
      </c>
      <c r="H22" s="419"/>
      <c r="I22" s="534"/>
    </row>
    <row r="23" spans="1:9" s="420" customFormat="1" ht="30" customHeight="1">
      <c r="A23" s="523"/>
      <c r="B23" s="471" t="s">
        <v>387</v>
      </c>
      <c r="C23" s="414" t="s">
        <v>348</v>
      </c>
      <c r="D23" s="414" t="s">
        <v>319</v>
      </c>
      <c r="E23" s="414" t="s">
        <v>94</v>
      </c>
      <c r="F23" s="414" t="s">
        <v>94</v>
      </c>
      <c r="G23" s="529">
        <v>60</v>
      </c>
      <c r="H23" s="419"/>
      <c r="I23" s="534"/>
    </row>
    <row r="24" spans="1:9" s="420" customFormat="1" ht="30" customHeight="1">
      <c r="A24" s="523"/>
      <c r="B24" s="471" t="s">
        <v>391</v>
      </c>
      <c r="C24" s="414" t="s">
        <v>348</v>
      </c>
      <c r="D24" s="414" t="s">
        <v>319</v>
      </c>
      <c r="E24" s="414" t="s">
        <v>94</v>
      </c>
      <c r="F24" s="414" t="s">
        <v>94</v>
      </c>
      <c r="G24" s="529">
        <v>534.54</v>
      </c>
      <c r="H24" s="419"/>
      <c r="I24" s="534"/>
    </row>
    <row r="25" spans="1:9" s="420" customFormat="1" ht="30" customHeight="1">
      <c r="A25" s="523"/>
      <c r="B25" s="471" t="s">
        <v>393</v>
      </c>
      <c r="C25" s="414" t="s">
        <v>348</v>
      </c>
      <c r="D25" s="414" t="s">
        <v>319</v>
      </c>
      <c r="E25" s="414" t="s">
        <v>288</v>
      </c>
      <c r="F25" s="414" t="s">
        <v>426</v>
      </c>
      <c r="G25" s="529">
        <v>92.63</v>
      </c>
      <c r="H25" s="419"/>
      <c r="I25" s="534"/>
    </row>
    <row r="26" spans="1:9" s="420" customFormat="1" ht="30" customHeight="1">
      <c r="A26" s="523"/>
      <c r="B26" s="471" t="s">
        <v>398</v>
      </c>
      <c r="C26" s="414" t="s">
        <v>348</v>
      </c>
      <c r="D26" s="414" t="s">
        <v>319</v>
      </c>
      <c r="E26" s="414" t="s">
        <v>94</v>
      </c>
      <c r="F26" s="414" t="s">
        <v>94</v>
      </c>
      <c r="G26" s="529">
        <v>96.56</v>
      </c>
      <c r="H26" s="419"/>
      <c r="I26" s="534"/>
    </row>
    <row r="27" spans="1:9" s="420" customFormat="1" ht="30" customHeight="1">
      <c r="A27" s="523"/>
      <c r="B27" s="471" t="s">
        <v>403</v>
      </c>
      <c r="C27" s="414" t="s">
        <v>348</v>
      </c>
      <c r="D27" s="414" t="s">
        <v>405</v>
      </c>
      <c r="E27" s="414" t="s">
        <v>94</v>
      </c>
      <c r="F27" s="414" t="s">
        <v>427</v>
      </c>
      <c r="G27" s="529">
        <v>91.45</v>
      </c>
      <c r="H27" s="419"/>
      <c r="I27" s="534"/>
    </row>
    <row r="28" spans="1:9" s="420" customFormat="1" ht="30" customHeight="1">
      <c r="A28" s="523"/>
      <c r="B28" s="471" t="s">
        <v>407</v>
      </c>
      <c r="C28" s="414" t="s">
        <v>348</v>
      </c>
      <c r="D28" s="414" t="s">
        <v>319</v>
      </c>
      <c r="E28" s="414" t="s">
        <v>288</v>
      </c>
      <c r="F28" s="414"/>
      <c r="G28" s="529">
        <v>150.44</v>
      </c>
      <c r="H28" s="419"/>
      <c r="I28" s="534"/>
    </row>
    <row r="29" spans="1:9" ht="30" customHeight="1">
      <c r="A29" s="463"/>
      <c r="B29" s="421" t="s">
        <v>413</v>
      </c>
      <c r="C29" s="414" t="s">
        <v>348</v>
      </c>
      <c r="D29" s="414" t="s">
        <v>319</v>
      </c>
      <c r="E29" s="414" t="s">
        <v>94</v>
      </c>
      <c r="F29" s="414" t="s">
        <v>94</v>
      </c>
      <c r="G29" s="529">
        <v>192.29</v>
      </c>
      <c r="I29" s="530"/>
    </row>
    <row r="30" spans="1:9" ht="30" customHeight="1">
      <c r="A30" s="463"/>
      <c r="B30" s="421" t="s">
        <v>415</v>
      </c>
      <c r="C30" s="414" t="s">
        <v>348</v>
      </c>
      <c r="D30" s="414" t="s">
        <v>319</v>
      </c>
      <c r="E30" s="414" t="s">
        <v>94</v>
      </c>
      <c r="F30" s="414" t="s">
        <v>94</v>
      </c>
      <c r="G30" s="529">
        <v>48.5</v>
      </c>
      <c r="I30" s="530"/>
    </row>
    <row r="31" spans="1:9" ht="30" customHeight="1">
      <c r="A31" s="463"/>
      <c r="B31" s="421" t="s">
        <v>417</v>
      </c>
      <c r="C31" s="414" t="s">
        <v>348</v>
      </c>
      <c r="D31" s="414" t="s">
        <v>418</v>
      </c>
      <c r="E31" s="414" t="s">
        <v>288</v>
      </c>
      <c r="F31" s="414" t="s">
        <v>94</v>
      </c>
      <c r="G31" s="529">
        <v>132.19999999999999</v>
      </c>
      <c r="I31" s="530"/>
    </row>
    <row r="32" spans="1:9" ht="30" customHeight="1">
      <c r="A32" s="463"/>
      <c r="B32" s="422"/>
      <c r="C32" s="414" t="s">
        <v>348</v>
      </c>
      <c r="D32" s="414" t="s">
        <v>419</v>
      </c>
      <c r="E32" s="414" t="s">
        <v>288</v>
      </c>
      <c r="F32" s="414" t="s">
        <v>94</v>
      </c>
      <c r="G32" s="529">
        <v>67.5</v>
      </c>
      <c r="I32" s="530"/>
    </row>
    <row r="33" spans="1:9" ht="30" customHeight="1">
      <c r="B33" s="413"/>
      <c r="C33" s="414" t="s">
        <v>348</v>
      </c>
      <c r="D33" s="414" t="s">
        <v>420</v>
      </c>
      <c r="E33" s="414" t="s">
        <v>288</v>
      </c>
      <c r="F33" s="414" t="s">
        <v>421</v>
      </c>
      <c r="G33" s="529">
        <v>57.35</v>
      </c>
      <c r="H33" s="479"/>
      <c r="I33" s="533"/>
    </row>
    <row r="34" spans="1:9" s="420" customFormat="1" ht="30" customHeight="1" thickBot="1">
      <c r="A34" s="523"/>
      <c r="B34" s="537" t="s">
        <v>422</v>
      </c>
      <c r="C34" s="538" t="s">
        <v>348</v>
      </c>
      <c r="D34" s="538" t="s">
        <v>319</v>
      </c>
      <c r="E34" s="538" t="s">
        <v>94</v>
      </c>
      <c r="F34" s="538" t="s">
        <v>94</v>
      </c>
      <c r="G34" s="539">
        <v>48.85</v>
      </c>
      <c r="H34" s="419"/>
      <c r="I34" s="534"/>
    </row>
    <row r="35" spans="1:9" ht="12.75" customHeight="1">
      <c r="A35" s="377"/>
      <c r="G35" s="170" t="s">
        <v>70</v>
      </c>
    </row>
    <row r="36" spans="1:9" ht="14.25" customHeight="1">
      <c r="A36" s="377"/>
      <c r="G36" s="340"/>
    </row>
    <row r="39" spans="1:9" ht="21" customHeight="1">
      <c r="A39" s="377"/>
    </row>
    <row r="40" spans="1:9" ht="18" customHeight="1">
      <c r="A40" s="37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A8D1-BB28-4AD0-9E0B-ECAC23BF3CC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0" customWidth="1"/>
    <col min="2" max="2" width="25" style="540" customWidth="1"/>
    <col min="3" max="3" width="11.5546875" style="540" customWidth="1"/>
    <col min="4" max="4" width="11.44140625" style="540"/>
    <col min="5" max="5" width="19" style="540" customWidth="1"/>
    <col min="6" max="7" width="16.5546875" style="540" customWidth="1"/>
    <col min="8" max="8" width="15.88671875" style="540" customWidth="1"/>
    <col min="9" max="9" width="2.6640625" style="540" customWidth="1"/>
    <col min="10" max="16384" width="11.44140625" style="540"/>
  </cols>
  <sheetData>
    <row r="3" spans="2:8" ht="17.399999999999999">
      <c r="B3" s="382" t="s">
        <v>428</v>
      </c>
      <c r="C3" s="382"/>
      <c r="D3" s="382"/>
      <c r="E3" s="382"/>
      <c r="F3" s="382"/>
      <c r="G3" s="382"/>
      <c r="H3" s="382"/>
    </row>
    <row r="4" spans="2:8" ht="16.2">
      <c r="B4" s="541" t="s">
        <v>429</v>
      </c>
      <c r="C4" s="541"/>
      <c r="D4" s="541"/>
      <c r="E4" s="541"/>
      <c r="F4" s="541"/>
      <c r="G4" s="541"/>
      <c r="H4" s="541"/>
    </row>
    <row r="5" spans="2:8" ht="16.8" thickBot="1">
      <c r="B5" s="542"/>
      <c r="C5" s="542"/>
      <c r="D5" s="542"/>
      <c r="E5" s="542"/>
      <c r="F5" s="542"/>
      <c r="G5" s="542"/>
      <c r="H5" s="542"/>
    </row>
    <row r="6" spans="2:8" ht="14.4" thickBot="1">
      <c r="B6" s="456" t="s">
        <v>430</v>
      </c>
      <c r="C6" s="457"/>
      <c r="D6" s="457"/>
      <c r="E6" s="457"/>
      <c r="F6" s="457"/>
      <c r="G6" s="457"/>
      <c r="H6" s="458"/>
    </row>
    <row r="7" spans="2:8" ht="9" customHeight="1">
      <c r="B7" s="543"/>
      <c r="C7" s="543"/>
      <c r="D7" s="543"/>
      <c r="E7" s="543"/>
      <c r="F7" s="543"/>
      <c r="G7" s="543"/>
      <c r="H7" s="543"/>
    </row>
    <row r="8" spans="2:8">
      <c r="B8" s="544" t="s">
        <v>431</v>
      </c>
      <c r="C8" s="544"/>
      <c r="D8" s="544"/>
      <c r="E8" s="544"/>
      <c r="F8" s="544"/>
      <c r="G8" s="544"/>
      <c r="H8" s="544"/>
    </row>
    <row r="9" spans="2:8">
      <c r="B9" s="265" t="s">
        <v>432</v>
      </c>
      <c r="C9" s="265" t="s">
        <v>433</v>
      </c>
      <c r="D9" s="265"/>
      <c r="E9" s="265"/>
      <c r="F9" s="265"/>
      <c r="G9" s="265"/>
      <c r="H9" s="265"/>
    </row>
    <row r="10" spans="2:8" ht="13.8" thickBot="1">
      <c r="B10" s="545"/>
      <c r="C10" s="545"/>
      <c r="D10" s="545"/>
      <c r="E10" s="545"/>
      <c r="F10" s="545"/>
      <c r="G10" s="545"/>
      <c r="H10" s="545"/>
    </row>
    <row r="11" spans="2:8" ht="12.75" customHeight="1">
      <c r="B11" s="546"/>
      <c r="C11" s="547" t="s">
        <v>434</v>
      </c>
      <c r="D11" s="548"/>
      <c r="E11" s="549"/>
      <c r="F11" s="550" t="s">
        <v>435</v>
      </c>
      <c r="G11" s="550" t="s">
        <v>436</v>
      </c>
      <c r="H11" s="551"/>
    </row>
    <row r="12" spans="2:8">
      <c r="B12" s="552" t="s">
        <v>437</v>
      </c>
      <c r="C12" s="553" t="s">
        <v>438</v>
      </c>
      <c r="D12" s="554"/>
      <c r="E12" s="555"/>
      <c r="F12" s="556"/>
      <c r="G12" s="556"/>
      <c r="H12" s="557" t="s">
        <v>439</v>
      </c>
    </row>
    <row r="13" spans="2:8" ht="13.8" thickBot="1">
      <c r="B13" s="552"/>
      <c r="C13" s="553" t="s">
        <v>440</v>
      </c>
      <c r="D13" s="554"/>
      <c r="E13" s="555"/>
      <c r="F13" s="558"/>
      <c r="G13" s="558"/>
      <c r="H13" s="557"/>
    </row>
    <row r="14" spans="2:8" ht="15.9" customHeight="1">
      <c r="B14" s="559" t="s">
        <v>441</v>
      </c>
      <c r="C14" s="560" t="s">
        <v>442</v>
      </c>
      <c r="D14" s="561"/>
      <c r="E14" s="562"/>
      <c r="F14" s="563">
        <v>532.08000000000004</v>
      </c>
      <c r="G14" s="563">
        <v>551.42999999999995</v>
      </c>
      <c r="H14" s="564">
        <v>19.349999999999909</v>
      </c>
    </row>
    <row r="15" spans="2:8" ht="15.9" customHeight="1">
      <c r="B15" s="565"/>
      <c r="C15" s="566" t="s">
        <v>443</v>
      </c>
      <c r="D15" s="567"/>
      <c r="E15" s="568"/>
      <c r="F15" s="569">
        <v>546.15</v>
      </c>
      <c r="G15" s="569">
        <v>553.74</v>
      </c>
      <c r="H15" s="570">
        <v>7.5900000000000318</v>
      </c>
    </row>
    <row r="16" spans="2:8" ht="15.9" customHeight="1">
      <c r="B16" s="565"/>
      <c r="C16" s="571" t="s">
        <v>444</v>
      </c>
      <c r="D16" s="567"/>
      <c r="E16" s="568"/>
      <c r="F16" s="572">
        <v>536.29</v>
      </c>
      <c r="G16" s="572">
        <v>552.12</v>
      </c>
      <c r="H16" s="573">
        <v>15.830000000000041</v>
      </c>
    </row>
    <row r="17" spans="2:8" ht="15.9" customHeight="1">
      <c r="B17" s="565"/>
      <c r="C17" s="574" t="s">
        <v>445</v>
      </c>
      <c r="D17" s="260"/>
      <c r="E17" s="575"/>
      <c r="F17" s="569">
        <v>530.48</v>
      </c>
      <c r="G17" s="569">
        <v>528.65</v>
      </c>
      <c r="H17" s="570">
        <v>-1.8300000000000409</v>
      </c>
    </row>
    <row r="18" spans="2:8" ht="15.9" customHeight="1">
      <c r="B18" s="565"/>
      <c r="C18" s="566" t="s">
        <v>446</v>
      </c>
      <c r="D18" s="567"/>
      <c r="E18" s="568"/>
      <c r="F18" s="569">
        <v>530.99</v>
      </c>
      <c r="G18" s="576">
        <v>533.79999999999995</v>
      </c>
      <c r="H18" s="570">
        <v>2.8099999999999454</v>
      </c>
    </row>
    <row r="19" spans="2:8" ht="15.9" customHeight="1">
      <c r="B19" s="565"/>
      <c r="C19" s="571" t="s">
        <v>447</v>
      </c>
      <c r="D19" s="567"/>
      <c r="E19" s="568"/>
      <c r="F19" s="572">
        <v>530.67999999999995</v>
      </c>
      <c r="G19" s="572">
        <v>530.64</v>
      </c>
      <c r="H19" s="573">
        <v>-3.999999999996362E-2</v>
      </c>
    </row>
    <row r="20" spans="2:8" ht="15.9" customHeight="1">
      <c r="B20" s="577"/>
      <c r="C20" s="574" t="s">
        <v>448</v>
      </c>
      <c r="D20" s="260"/>
      <c r="E20" s="575"/>
      <c r="F20" s="569">
        <v>516.82000000000005</v>
      </c>
      <c r="G20" s="569">
        <v>508.36</v>
      </c>
      <c r="H20" s="570">
        <v>-8.4600000000000364</v>
      </c>
    </row>
    <row r="21" spans="2:8" ht="15.9" customHeight="1">
      <c r="B21" s="577"/>
      <c r="C21" s="566" t="s">
        <v>449</v>
      </c>
      <c r="D21" s="567"/>
      <c r="E21" s="568"/>
      <c r="F21" s="569">
        <v>505.27</v>
      </c>
      <c r="G21" s="569">
        <v>504.93</v>
      </c>
      <c r="H21" s="570">
        <v>-0.33999999999997499</v>
      </c>
    </row>
    <row r="22" spans="2:8" ht="15.9" customHeight="1" thickBot="1">
      <c r="B22" s="578"/>
      <c r="C22" s="579" t="s">
        <v>450</v>
      </c>
      <c r="D22" s="580"/>
      <c r="E22" s="581"/>
      <c r="F22" s="582">
        <v>512.53</v>
      </c>
      <c r="G22" s="582">
        <v>507.08</v>
      </c>
      <c r="H22" s="583">
        <v>-5.4499999999999886</v>
      </c>
    </row>
    <row r="23" spans="2:8" ht="15.9" customHeight="1">
      <c r="B23" s="559" t="s">
        <v>451</v>
      </c>
      <c r="C23" s="560" t="s">
        <v>452</v>
      </c>
      <c r="D23" s="561"/>
      <c r="E23" s="562"/>
      <c r="F23" s="563">
        <v>331.24</v>
      </c>
      <c r="G23" s="563">
        <v>335.63</v>
      </c>
      <c r="H23" s="564">
        <v>4.3899999999999864</v>
      </c>
    </row>
    <row r="24" spans="2:8" ht="15.9" customHeight="1">
      <c r="B24" s="565"/>
      <c r="C24" s="566" t="s">
        <v>453</v>
      </c>
      <c r="D24" s="567"/>
      <c r="E24" s="568"/>
      <c r="F24" s="569">
        <v>340.74</v>
      </c>
      <c r="G24" s="569">
        <v>323.74</v>
      </c>
      <c r="H24" s="570">
        <v>-17</v>
      </c>
    </row>
    <row r="25" spans="2:8" ht="15.9" customHeight="1">
      <c r="B25" s="565"/>
      <c r="C25" s="571" t="s">
        <v>454</v>
      </c>
      <c r="D25" s="567"/>
      <c r="E25" s="568"/>
      <c r="F25" s="572">
        <v>332.62</v>
      </c>
      <c r="G25" s="572">
        <v>332.92</v>
      </c>
      <c r="H25" s="573">
        <v>0.30000000000001137</v>
      </c>
    </row>
    <row r="26" spans="2:8" ht="15.9" customHeight="1">
      <c r="B26" s="565"/>
      <c r="C26" s="574" t="s">
        <v>446</v>
      </c>
      <c r="D26" s="260"/>
      <c r="E26" s="575"/>
      <c r="F26" s="569">
        <v>382.08</v>
      </c>
      <c r="G26" s="569">
        <v>393.94</v>
      </c>
      <c r="H26" s="570">
        <v>11.860000000000014</v>
      </c>
    </row>
    <row r="27" spans="2:8" ht="15.9" customHeight="1">
      <c r="B27" s="565"/>
      <c r="C27" s="566" t="s">
        <v>455</v>
      </c>
      <c r="D27" s="567"/>
      <c r="E27" s="568"/>
      <c r="F27" s="569">
        <v>434.87</v>
      </c>
      <c r="G27" s="576">
        <v>463.8</v>
      </c>
      <c r="H27" s="570">
        <v>28.930000000000007</v>
      </c>
    </row>
    <row r="28" spans="2:8" ht="15.9" customHeight="1">
      <c r="B28" s="565"/>
      <c r="C28" s="571" t="s">
        <v>447</v>
      </c>
      <c r="D28" s="567"/>
      <c r="E28" s="568"/>
      <c r="F28" s="572">
        <v>392.33</v>
      </c>
      <c r="G28" s="572">
        <v>407.5</v>
      </c>
      <c r="H28" s="573">
        <v>15.170000000000016</v>
      </c>
    </row>
    <row r="29" spans="2:8" ht="15.9" customHeight="1">
      <c r="B29" s="577"/>
      <c r="C29" s="584" t="s">
        <v>448</v>
      </c>
      <c r="D29" s="585"/>
      <c r="E29" s="575"/>
      <c r="F29" s="569">
        <v>357.4</v>
      </c>
      <c r="G29" s="569">
        <v>354.06</v>
      </c>
      <c r="H29" s="570">
        <v>-3.339999999999975</v>
      </c>
    </row>
    <row r="30" spans="2:8" ht="15.9" customHeight="1">
      <c r="B30" s="577"/>
      <c r="C30" s="584" t="s">
        <v>456</v>
      </c>
      <c r="D30" s="585"/>
      <c r="E30" s="575"/>
      <c r="F30" s="569">
        <v>383.42</v>
      </c>
      <c r="G30" s="576">
        <v>367.8</v>
      </c>
      <c r="H30" s="570">
        <v>-15.620000000000005</v>
      </c>
    </row>
    <row r="31" spans="2:8" ht="15.9" customHeight="1">
      <c r="B31" s="577"/>
      <c r="C31" s="586" t="s">
        <v>457</v>
      </c>
      <c r="D31" s="587"/>
      <c r="E31" s="568"/>
      <c r="F31" s="569">
        <v>447.23</v>
      </c>
      <c r="G31" s="569">
        <v>479.23</v>
      </c>
      <c r="H31" s="570">
        <v>32</v>
      </c>
    </row>
    <row r="32" spans="2:8" ht="15.9" customHeight="1" thickBot="1">
      <c r="B32" s="578"/>
      <c r="C32" s="579" t="s">
        <v>450</v>
      </c>
      <c r="D32" s="580"/>
      <c r="E32" s="581"/>
      <c r="F32" s="582">
        <v>381.3</v>
      </c>
      <c r="G32" s="582">
        <v>375.43</v>
      </c>
      <c r="H32" s="583">
        <v>-5.8700000000000045</v>
      </c>
    </row>
    <row r="33" spans="2:8" ht="15.9" customHeight="1">
      <c r="B33" s="559" t="s">
        <v>458</v>
      </c>
      <c r="C33" s="560" t="s">
        <v>442</v>
      </c>
      <c r="D33" s="561"/>
      <c r="E33" s="562"/>
      <c r="F33" s="563">
        <v>554.20000000000005</v>
      </c>
      <c r="G33" s="563">
        <v>549.25</v>
      </c>
      <c r="H33" s="564">
        <v>-4.9500000000000455</v>
      </c>
    </row>
    <row r="34" spans="2:8" ht="15.9" customHeight="1">
      <c r="B34" s="565"/>
      <c r="C34" s="566" t="s">
        <v>443</v>
      </c>
      <c r="D34" s="567"/>
      <c r="E34" s="568"/>
      <c r="F34" s="569">
        <v>546.20000000000005</v>
      </c>
      <c r="G34" s="569">
        <v>549.78</v>
      </c>
      <c r="H34" s="570">
        <v>3.5799999999999272</v>
      </c>
    </row>
    <row r="35" spans="2:8" ht="15.9" customHeight="1">
      <c r="B35" s="565"/>
      <c r="C35" s="571" t="s">
        <v>444</v>
      </c>
      <c r="D35" s="567"/>
      <c r="E35" s="568"/>
      <c r="F35" s="572">
        <v>548.79</v>
      </c>
      <c r="G35" s="572">
        <v>549.61</v>
      </c>
      <c r="H35" s="573">
        <v>0.82000000000005002</v>
      </c>
    </row>
    <row r="36" spans="2:8" ht="15.9" customHeight="1">
      <c r="B36" s="565"/>
      <c r="C36" s="574" t="s">
        <v>445</v>
      </c>
      <c r="D36" s="260"/>
      <c r="E36" s="575"/>
      <c r="F36" s="569">
        <v>501.4</v>
      </c>
      <c r="G36" s="569">
        <v>542.64</v>
      </c>
      <c r="H36" s="570">
        <v>41.240000000000009</v>
      </c>
    </row>
    <row r="37" spans="2:8" ht="15.9" customHeight="1">
      <c r="B37" s="565"/>
      <c r="C37" s="584" t="s">
        <v>446</v>
      </c>
      <c r="D37" s="585"/>
      <c r="E37" s="575"/>
      <c r="F37" s="569">
        <v>514.52</v>
      </c>
      <c r="G37" s="569">
        <v>499.79</v>
      </c>
      <c r="H37" s="570">
        <v>-14.729999999999961</v>
      </c>
    </row>
    <row r="38" spans="2:8" ht="15.9" customHeight="1">
      <c r="B38" s="565"/>
      <c r="C38" s="586" t="s">
        <v>455</v>
      </c>
      <c r="D38" s="587"/>
      <c r="E38" s="568"/>
      <c r="F38" s="569">
        <v>559.5</v>
      </c>
      <c r="G38" s="569">
        <v>512.51</v>
      </c>
      <c r="H38" s="570">
        <v>-46.990000000000009</v>
      </c>
    </row>
    <row r="39" spans="2:8" ht="15.9" customHeight="1">
      <c r="B39" s="577"/>
      <c r="C39" s="571" t="s">
        <v>447</v>
      </c>
      <c r="D39" s="567"/>
      <c r="E39" s="568"/>
      <c r="F39" s="572">
        <v>515.41999999999996</v>
      </c>
      <c r="G39" s="572">
        <v>513.11</v>
      </c>
      <c r="H39" s="573">
        <v>-2.3099999999999454</v>
      </c>
    </row>
    <row r="40" spans="2:8" ht="15.9" customHeight="1">
      <c r="B40" s="577"/>
      <c r="C40" s="584" t="s">
        <v>448</v>
      </c>
      <c r="D40" s="588"/>
      <c r="E40" s="589"/>
      <c r="F40" s="569">
        <v>466.39</v>
      </c>
      <c r="G40" s="569">
        <v>465.47</v>
      </c>
      <c r="H40" s="570">
        <v>-0.91999999999995907</v>
      </c>
    </row>
    <row r="41" spans="2:8" ht="15.9" customHeight="1">
      <c r="B41" s="577"/>
      <c r="C41" s="584" t="s">
        <v>456</v>
      </c>
      <c r="D41" s="585"/>
      <c r="E41" s="575"/>
      <c r="F41" s="569">
        <v>490.87</v>
      </c>
      <c r="G41" s="569">
        <v>479.04</v>
      </c>
      <c r="H41" s="570">
        <v>-11.829999999999984</v>
      </c>
    </row>
    <row r="42" spans="2:8" ht="15.9" customHeight="1">
      <c r="B42" s="577"/>
      <c r="C42" s="586" t="s">
        <v>459</v>
      </c>
      <c r="D42" s="587"/>
      <c r="E42" s="568"/>
      <c r="F42" s="569">
        <v>508.82</v>
      </c>
      <c r="G42" s="569">
        <v>521.74</v>
      </c>
      <c r="H42" s="570">
        <v>12.920000000000016</v>
      </c>
    </row>
    <row r="43" spans="2:8" ht="15.9" customHeight="1" thickBot="1">
      <c r="B43" s="578"/>
      <c r="C43" s="579" t="s">
        <v>460</v>
      </c>
      <c r="D43" s="580"/>
      <c r="E43" s="581"/>
      <c r="F43" s="582">
        <v>485.69</v>
      </c>
      <c r="G43" s="582">
        <v>478.69</v>
      </c>
      <c r="H43" s="583">
        <v>-7</v>
      </c>
    </row>
    <row r="44" spans="2:8" ht="15.9" customHeight="1">
      <c r="B44" s="565" t="s">
        <v>461</v>
      </c>
      <c r="C44" s="574" t="s">
        <v>442</v>
      </c>
      <c r="D44" s="260"/>
      <c r="E44" s="575"/>
      <c r="F44" s="563">
        <v>548.66</v>
      </c>
      <c r="G44" s="563">
        <v>554.70000000000005</v>
      </c>
      <c r="H44" s="564">
        <v>6.0400000000000773</v>
      </c>
    </row>
    <row r="45" spans="2:8" ht="15.9" customHeight="1">
      <c r="B45" s="565"/>
      <c r="C45" s="566" t="s">
        <v>443</v>
      </c>
      <c r="D45" s="567"/>
      <c r="E45" s="568"/>
      <c r="F45" s="569">
        <v>534.96</v>
      </c>
      <c r="G45" s="569">
        <v>538.14</v>
      </c>
      <c r="H45" s="570">
        <v>3.17999999999995</v>
      </c>
    </row>
    <row r="46" spans="2:8" ht="15.9" customHeight="1">
      <c r="B46" s="565"/>
      <c r="C46" s="571" t="s">
        <v>444</v>
      </c>
      <c r="D46" s="567"/>
      <c r="E46" s="568"/>
      <c r="F46" s="572">
        <v>541.13</v>
      </c>
      <c r="G46" s="572">
        <v>545.59</v>
      </c>
      <c r="H46" s="573">
        <v>4.4600000000000364</v>
      </c>
    </row>
    <row r="47" spans="2:8" ht="15.9" customHeight="1">
      <c r="B47" s="565"/>
      <c r="C47" s="574" t="s">
        <v>445</v>
      </c>
      <c r="D47" s="260"/>
      <c r="E47" s="575"/>
      <c r="F47" s="569">
        <v>543.65</v>
      </c>
      <c r="G47" s="569">
        <v>541.12</v>
      </c>
      <c r="H47" s="570">
        <v>-2.5299999999999727</v>
      </c>
    </row>
    <row r="48" spans="2:8" ht="15.9" customHeight="1">
      <c r="B48" s="565"/>
      <c r="C48" s="566" t="s">
        <v>446</v>
      </c>
      <c r="D48" s="567"/>
      <c r="E48" s="568"/>
      <c r="F48" s="569">
        <v>538.46</v>
      </c>
      <c r="G48" s="569">
        <v>539.38</v>
      </c>
      <c r="H48" s="570">
        <v>0.91999999999995907</v>
      </c>
    </row>
    <row r="49" spans="2:8" ht="15.9" customHeight="1">
      <c r="B49" s="565"/>
      <c r="C49" s="571" t="s">
        <v>447</v>
      </c>
      <c r="D49" s="567"/>
      <c r="E49" s="568"/>
      <c r="F49" s="572">
        <v>540.08000000000004</v>
      </c>
      <c r="G49" s="572">
        <v>540.03</v>
      </c>
      <c r="H49" s="573">
        <v>-5.0000000000068212E-2</v>
      </c>
    </row>
    <row r="50" spans="2:8" ht="15.9" customHeight="1">
      <c r="B50" s="577"/>
      <c r="C50" s="574" t="s">
        <v>448</v>
      </c>
      <c r="D50" s="260"/>
      <c r="E50" s="575"/>
      <c r="F50" s="569">
        <v>492.07</v>
      </c>
      <c r="G50" s="569">
        <v>484.37</v>
      </c>
      <c r="H50" s="570">
        <v>-7.6999999999999886</v>
      </c>
    </row>
    <row r="51" spans="2:8" ht="15.9" customHeight="1">
      <c r="B51" s="577"/>
      <c r="C51" s="566" t="s">
        <v>449</v>
      </c>
      <c r="D51" s="567"/>
      <c r="E51" s="568"/>
      <c r="F51" s="569">
        <v>508.15</v>
      </c>
      <c r="G51" s="569">
        <v>491.46</v>
      </c>
      <c r="H51" s="570">
        <v>-16.689999999999998</v>
      </c>
    </row>
    <row r="52" spans="2:8" ht="15.9" customHeight="1" thickBot="1">
      <c r="B52" s="590"/>
      <c r="C52" s="579" t="s">
        <v>450</v>
      </c>
      <c r="D52" s="580"/>
      <c r="E52" s="581"/>
      <c r="F52" s="582">
        <v>496.59</v>
      </c>
      <c r="G52" s="582">
        <v>486.31</v>
      </c>
      <c r="H52" s="583">
        <v>-10.279999999999973</v>
      </c>
    </row>
    <row r="53" spans="2:8">
      <c r="H53" s="170" t="s">
        <v>70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E1F7-F187-430D-BD38-C844D4DB6950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0" customWidth="1"/>
    <col min="2" max="2" width="48" style="260" customWidth="1"/>
    <col min="3" max="5" width="17.6640625" style="260" customWidth="1"/>
    <col min="6" max="6" width="4.109375" style="260" customWidth="1"/>
    <col min="7" max="16384" width="9.109375" style="260"/>
  </cols>
  <sheetData>
    <row r="1" spans="1:7">
      <c r="A1" s="260" t="s">
        <v>281</v>
      </c>
    </row>
    <row r="2" spans="1:7" ht="10.199999999999999" customHeight="1" thickBot="1">
      <c r="B2" s="591"/>
      <c r="C2" s="591"/>
      <c r="D2" s="591"/>
      <c r="E2" s="591"/>
    </row>
    <row r="3" spans="1:7" ht="18.600000000000001" customHeight="1" thickBot="1">
      <c r="B3" s="456" t="s">
        <v>462</v>
      </c>
      <c r="C3" s="457"/>
      <c r="D3" s="457"/>
      <c r="E3" s="458"/>
    </row>
    <row r="4" spans="1:7" ht="13.2" customHeight="1" thickBot="1">
      <c r="B4" s="592" t="s">
        <v>463</v>
      </c>
      <c r="C4" s="592"/>
      <c r="D4" s="592"/>
      <c r="E4" s="592"/>
      <c r="F4" s="265"/>
      <c r="G4" s="265"/>
    </row>
    <row r="5" spans="1:7" ht="40.200000000000003" customHeight="1">
      <c r="B5" s="593" t="s">
        <v>464</v>
      </c>
      <c r="C5" s="594" t="s">
        <v>465</v>
      </c>
      <c r="D5" s="594" t="s">
        <v>466</v>
      </c>
      <c r="E5" s="595" t="s">
        <v>186</v>
      </c>
      <c r="F5" s="265"/>
      <c r="G5" s="265"/>
    </row>
    <row r="6" spans="1:7" ht="12.9" customHeight="1">
      <c r="B6" s="596" t="s">
        <v>467</v>
      </c>
      <c r="C6" s="597">
        <v>301.14</v>
      </c>
      <c r="D6" s="569">
        <v>302.11</v>
      </c>
      <c r="E6" s="598">
        <v>0.97000000000002728</v>
      </c>
    </row>
    <row r="7" spans="1:7" ht="12.9" customHeight="1">
      <c r="B7" s="599" t="s">
        <v>468</v>
      </c>
      <c r="C7" s="600">
        <v>288.01</v>
      </c>
      <c r="D7" s="600">
        <v>289.24</v>
      </c>
      <c r="E7" s="598">
        <v>1.2300000000000182</v>
      </c>
    </row>
    <row r="8" spans="1:7" ht="12.9" customHeight="1">
      <c r="B8" s="599" t="s">
        <v>469</v>
      </c>
      <c r="C8" s="600">
        <v>176.19</v>
      </c>
      <c r="D8" s="600">
        <v>176.42</v>
      </c>
      <c r="E8" s="598">
        <v>0.22999999999998977</v>
      </c>
    </row>
    <row r="9" spans="1:7" ht="12.9" customHeight="1">
      <c r="B9" s="599" t="s">
        <v>470</v>
      </c>
      <c r="C9" s="600">
        <v>313.25</v>
      </c>
      <c r="D9" s="600">
        <v>314.5</v>
      </c>
      <c r="E9" s="598">
        <v>1.25</v>
      </c>
    </row>
    <row r="10" spans="1:7" ht="12.9" customHeight="1" thickBot="1">
      <c r="B10" s="601" t="s">
        <v>471</v>
      </c>
      <c r="C10" s="602">
        <v>273.52</v>
      </c>
      <c r="D10" s="602">
        <v>276.16000000000003</v>
      </c>
      <c r="E10" s="603">
        <v>2.6400000000000432</v>
      </c>
    </row>
    <row r="11" spans="1:7" ht="12.9" customHeight="1" thickBot="1">
      <c r="B11" s="604"/>
      <c r="C11" s="605"/>
      <c r="D11" s="605"/>
      <c r="E11" s="606"/>
    </row>
    <row r="12" spans="1:7" ht="15.75" customHeight="1" thickBot="1">
      <c r="B12" s="456" t="s">
        <v>472</v>
      </c>
      <c r="C12" s="457"/>
      <c r="D12" s="457"/>
      <c r="E12" s="458"/>
    </row>
    <row r="13" spans="1:7" ht="12" customHeight="1" thickBot="1">
      <c r="B13" s="607"/>
      <c r="C13" s="607"/>
      <c r="D13" s="607"/>
      <c r="E13" s="607"/>
    </row>
    <row r="14" spans="1:7" ht="40.200000000000003" customHeight="1">
      <c r="B14" s="608" t="s">
        <v>473</v>
      </c>
      <c r="C14" s="594" t="s">
        <v>465</v>
      </c>
      <c r="D14" s="594" t="s">
        <v>466</v>
      </c>
      <c r="E14" s="609" t="s">
        <v>186</v>
      </c>
    </row>
    <row r="15" spans="1:7" ht="12.9" customHeight="1">
      <c r="B15" s="610" t="s">
        <v>474</v>
      </c>
      <c r="C15" s="611"/>
      <c r="D15" s="611"/>
      <c r="E15" s="612"/>
    </row>
    <row r="16" spans="1:7" ht="12.9" customHeight="1">
      <c r="B16" s="610" t="s">
        <v>475</v>
      </c>
      <c r="C16" s="613">
        <v>122.1</v>
      </c>
      <c r="D16" s="613">
        <v>122.1</v>
      </c>
      <c r="E16" s="614">
        <v>0</v>
      </c>
    </row>
    <row r="17" spans="2:5" ht="12.9" customHeight="1">
      <c r="B17" s="610" t="s">
        <v>476</v>
      </c>
      <c r="C17" s="613">
        <v>232.23</v>
      </c>
      <c r="D17" s="613">
        <v>232.23</v>
      </c>
      <c r="E17" s="614">
        <v>0</v>
      </c>
    </row>
    <row r="18" spans="2:5" ht="12.9" customHeight="1">
      <c r="B18" s="610" t="s">
        <v>477</v>
      </c>
      <c r="C18" s="613">
        <v>109.36</v>
      </c>
      <c r="D18" s="613">
        <v>109.36</v>
      </c>
      <c r="E18" s="614">
        <v>0</v>
      </c>
    </row>
    <row r="19" spans="2:5" ht="12.9" customHeight="1">
      <c r="B19" s="610" t="s">
        <v>478</v>
      </c>
      <c r="C19" s="613">
        <v>185.44</v>
      </c>
      <c r="D19" s="613">
        <v>185.44</v>
      </c>
      <c r="E19" s="614">
        <v>0</v>
      </c>
    </row>
    <row r="20" spans="2:5" ht="12.9" customHeight="1">
      <c r="B20" s="615" t="s">
        <v>479</v>
      </c>
      <c r="C20" s="572">
        <v>168.37</v>
      </c>
      <c r="D20" s="572">
        <v>168.37</v>
      </c>
      <c r="E20" s="616">
        <v>0</v>
      </c>
    </row>
    <row r="21" spans="2:5" ht="12.9" customHeight="1">
      <c r="B21" s="610" t="s">
        <v>480</v>
      </c>
      <c r="C21" s="617"/>
      <c r="D21" s="617"/>
      <c r="E21" s="618"/>
    </row>
    <row r="22" spans="2:5" ht="12.9" customHeight="1">
      <c r="B22" s="610" t="s">
        <v>481</v>
      </c>
      <c r="C22" s="613">
        <v>228.08</v>
      </c>
      <c r="D22" s="613">
        <v>228.08</v>
      </c>
      <c r="E22" s="618">
        <v>0</v>
      </c>
    </row>
    <row r="23" spans="2:5" ht="12.9" customHeight="1">
      <c r="B23" s="610" t="s">
        <v>482</v>
      </c>
      <c r="C23" s="600">
        <v>423.8</v>
      </c>
      <c r="D23" s="600">
        <v>423.99</v>
      </c>
      <c r="E23" s="618">
        <v>0.18999999999999773</v>
      </c>
    </row>
    <row r="24" spans="2:5" ht="12.9" customHeight="1">
      <c r="B24" s="610" t="s">
        <v>483</v>
      </c>
      <c r="C24" s="600">
        <v>325</v>
      </c>
      <c r="D24" s="600">
        <v>325</v>
      </c>
      <c r="E24" s="618">
        <v>0</v>
      </c>
    </row>
    <row r="25" spans="2:5" ht="12.9" customHeight="1">
      <c r="B25" s="610" t="s">
        <v>484</v>
      </c>
      <c r="C25" s="600">
        <v>299.44</v>
      </c>
      <c r="D25" s="600">
        <v>299.81</v>
      </c>
      <c r="E25" s="618">
        <v>0.37000000000000455</v>
      </c>
    </row>
    <row r="26" spans="2:5" ht="12.9" customHeight="1" thickBot="1">
      <c r="B26" s="619" t="s">
        <v>485</v>
      </c>
      <c r="C26" s="582">
        <v>367.99</v>
      </c>
      <c r="D26" s="582">
        <v>368.24</v>
      </c>
      <c r="E26" s="620">
        <v>0.25</v>
      </c>
    </row>
    <row r="27" spans="2:5" ht="12.9" customHeight="1">
      <c r="B27" s="621"/>
      <c r="C27" s="622"/>
      <c r="D27" s="622"/>
      <c r="E27" s="623"/>
    </row>
    <row r="28" spans="2:5" ht="18.600000000000001" customHeight="1">
      <c r="B28" s="541" t="s">
        <v>486</v>
      </c>
      <c r="C28" s="541"/>
      <c r="D28" s="541"/>
      <c r="E28" s="541"/>
    </row>
    <row r="29" spans="2:5" ht="10.5" customHeight="1" thickBot="1">
      <c r="B29" s="542"/>
      <c r="C29" s="542"/>
      <c r="D29" s="542"/>
      <c r="E29" s="542"/>
    </row>
    <row r="30" spans="2:5" ht="18.600000000000001" customHeight="1" thickBot="1">
      <c r="B30" s="456" t="s">
        <v>487</v>
      </c>
      <c r="C30" s="457"/>
      <c r="D30" s="457"/>
      <c r="E30" s="458"/>
    </row>
    <row r="31" spans="2:5" ht="14.4" customHeight="1" thickBot="1">
      <c r="B31" s="592" t="s">
        <v>488</v>
      </c>
      <c r="C31" s="592"/>
      <c r="D31" s="592"/>
      <c r="E31" s="592"/>
    </row>
    <row r="32" spans="2:5" ht="40.200000000000003" customHeight="1">
      <c r="B32" s="593" t="s">
        <v>489</v>
      </c>
      <c r="C32" s="594" t="s">
        <v>465</v>
      </c>
      <c r="D32" s="594" t="s">
        <v>466</v>
      </c>
      <c r="E32" s="595" t="s">
        <v>186</v>
      </c>
    </row>
    <row r="33" spans="2:5" ht="15" customHeight="1">
      <c r="B33" s="596" t="s">
        <v>490</v>
      </c>
      <c r="C33" s="597">
        <v>840.69</v>
      </c>
      <c r="D33" s="569">
        <v>841.1</v>
      </c>
      <c r="E33" s="624">
        <v>0.40999999999996817</v>
      </c>
    </row>
    <row r="34" spans="2:5" ht="14.25" customHeight="1">
      <c r="B34" s="599" t="s">
        <v>491</v>
      </c>
      <c r="C34" s="600">
        <v>791.78</v>
      </c>
      <c r="D34" s="569">
        <v>790</v>
      </c>
      <c r="E34" s="624">
        <v>-1.7799999999999727</v>
      </c>
    </row>
    <row r="35" spans="2:5" ht="12" thickBot="1">
      <c r="B35" s="625" t="s">
        <v>492</v>
      </c>
      <c r="C35" s="626">
        <v>816.24</v>
      </c>
      <c r="D35" s="627">
        <v>815.55</v>
      </c>
      <c r="E35" s="628">
        <v>-0.69000000000005457</v>
      </c>
    </row>
    <row r="36" spans="2:5">
      <c r="B36" s="629"/>
      <c r="E36" s="630"/>
    </row>
    <row r="37" spans="2:5" ht="12" thickBot="1">
      <c r="B37" s="631" t="s">
        <v>493</v>
      </c>
      <c r="C37" s="632"/>
      <c r="D37" s="632"/>
      <c r="E37" s="633"/>
    </row>
    <row r="38" spans="2:5" ht="40.200000000000003" customHeight="1">
      <c r="B38" s="634" t="s">
        <v>494</v>
      </c>
      <c r="C38" s="594" t="s">
        <v>465</v>
      </c>
      <c r="D38" s="594" t="s">
        <v>466</v>
      </c>
      <c r="E38" s="635" t="s">
        <v>186</v>
      </c>
    </row>
    <row r="39" spans="2:5">
      <c r="B39" s="636" t="s">
        <v>332</v>
      </c>
      <c r="C39" s="597">
        <v>916.73</v>
      </c>
      <c r="D39" s="569">
        <v>896.4</v>
      </c>
      <c r="E39" s="637">
        <v>-20.330000000000041</v>
      </c>
    </row>
    <row r="40" spans="2:5">
      <c r="B40" s="638" t="s">
        <v>358</v>
      </c>
      <c r="C40" s="639">
        <v>1008.42</v>
      </c>
      <c r="D40" s="639">
        <v>1008.42</v>
      </c>
      <c r="E40" s="637">
        <v>0</v>
      </c>
    </row>
    <row r="41" spans="2:5">
      <c r="B41" s="638" t="s">
        <v>495</v>
      </c>
      <c r="C41" s="600">
        <v>789.2</v>
      </c>
      <c r="D41" s="600">
        <v>789.2</v>
      </c>
      <c r="E41" s="637">
        <v>0</v>
      </c>
    </row>
    <row r="42" spans="2:5">
      <c r="B42" s="638" t="s">
        <v>371</v>
      </c>
      <c r="C42" s="600">
        <v>869.8</v>
      </c>
      <c r="D42" s="600">
        <v>869.8</v>
      </c>
      <c r="E42" s="637">
        <v>0</v>
      </c>
    </row>
    <row r="43" spans="2:5">
      <c r="B43" s="638" t="s">
        <v>496</v>
      </c>
      <c r="C43" s="600">
        <v>831.77</v>
      </c>
      <c r="D43" s="600">
        <v>831.77</v>
      </c>
      <c r="E43" s="637">
        <v>0</v>
      </c>
    </row>
    <row r="44" spans="2:5">
      <c r="B44" s="638" t="s">
        <v>366</v>
      </c>
      <c r="C44" s="600">
        <v>846.54</v>
      </c>
      <c r="D44" s="600">
        <v>846.54</v>
      </c>
      <c r="E44" s="637">
        <v>0</v>
      </c>
    </row>
    <row r="45" spans="2:5">
      <c r="B45" s="638" t="s">
        <v>367</v>
      </c>
      <c r="C45" s="600">
        <v>874.21</v>
      </c>
      <c r="D45" s="600">
        <v>884.55</v>
      </c>
      <c r="E45" s="637">
        <v>10.339999999999918</v>
      </c>
    </row>
    <row r="46" spans="2:5">
      <c r="B46" s="640" t="s">
        <v>304</v>
      </c>
      <c r="C46" s="600">
        <v>868.36</v>
      </c>
      <c r="D46" s="600">
        <v>868.36</v>
      </c>
      <c r="E46" s="637">
        <v>0</v>
      </c>
    </row>
    <row r="47" spans="2:5" ht="12" thickBot="1">
      <c r="B47" s="641" t="s">
        <v>492</v>
      </c>
      <c r="C47" s="626">
        <v>853.47</v>
      </c>
      <c r="D47" s="626">
        <v>853.64</v>
      </c>
      <c r="E47" s="583">
        <v>0.16999999999995907</v>
      </c>
    </row>
    <row r="48" spans="2:5">
      <c r="E48" s="17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2345-0440-4C39-BA82-96A707F2A01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0" customWidth="1"/>
    <col min="2" max="2" width="32.88671875" style="540" customWidth="1"/>
    <col min="3" max="11" width="16.6640625" style="540" customWidth="1"/>
    <col min="12" max="12" width="3.33203125" style="540" customWidth="1"/>
    <col min="13" max="13" width="11.44140625" style="540"/>
    <col min="14" max="14" width="16.109375" style="540" customWidth="1"/>
    <col min="15" max="16384" width="11.44140625" style="540"/>
  </cols>
  <sheetData>
    <row r="1" spans="2:20" hidden="1">
      <c r="B1" s="642"/>
      <c r="C1" s="642"/>
      <c r="D1" s="642"/>
      <c r="E1" s="642"/>
      <c r="F1" s="642"/>
      <c r="G1" s="642"/>
      <c r="H1" s="642"/>
      <c r="I1" s="642"/>
      <c r="J1" s="642"/>
      <c r="K1" s="643"/>
      <c r="L1" s="644" t="s">
        <v>497</v>
      </c>
      <c r="M1" s="645"/>
      <c r="N1" s="645"/>
      <c r="O1" s="645"/>
      <c r="P1" s="645"/>
      <c r="Q1" s="645"/>
      <c r="R1" s="645"/>
      <c r="S1" s="645"/>
      <c r="T1" s="645"/>
    </row>
    <row r="2" spans="2:20" ht="21.6" customHeight="1">
      <c r="B2" s="642"/>
      <c r="C2" s="642"/>
      <c r="D2" s="642"/>
      <c r="E2" s="642"/>
      <c r="F2" s="642"/>
      <c r="G2" s="642"/>
      <c r="H2" s="642"/>
      <c r="I2" s="642"/>
      <c r="J2" s="642"/>
      <c r="K2" s="646"/>
      <c r="L2" s="647"/>
      <c r="M2" s="648"/>
      <c r="N2" s="648"/>
      <c r="O2" s="648"/>
      <c r="P2" s="648"/>
      <c r="Q2" s="648"/>
      <c r="R2" s="648"/>
      <c r="S2" s="648"/>
      <c r="T2" s="648"/>
    </row>
    <row r="3" spans="2:20" ht="9.6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</row>
    <row r="4" spans="2:20" ht="23.4" customHeight="1" thickBot="1">
      <c r="B4" s="384" t="s">
        <v>498</v>
      </c>
      <c r="C4" s="384"/>
      <c r="D4" s="384"/>
      <c r="E4" s="384"/>
      <c r="F4" s="384"/>
      <c r="G4" s="384"/>
      <c r="H4" s="384"/>
      <c r="I4" s="384"/>
      <c r="J4" s="384"/>
      <c r="K4" s="384"/>
      <c r="L4" s="648"/>
      <c r="M4" s="648"/>
      <c r="N4" s="648"/>
      <c r="O4" s="648"/>
      <c r="P4" s="648"/>
      <c r="Q4" s="648"/>
      <c r="R4" s="648"/>
      <c r="S4" s="642"/>
      <c r="T4" s="642"/>
    </row>
    <row r="5" spans="2:20" ht="21" customHeight="1" thickBot="1">
      <c r="B5" s="456" t="s">
        <v>499</v>
      </c>
      <c r="C5" s="457"/>
      <c r="D5" s="457"/>
      <c r="E5" s="457"/>
      <c r="F5" s="457"/>
      <c r="G5" s="457"/>
      <c r="H5" s="457"/>
      <c r="I5" s="457"/>
      <c r="J5" s="457"/>
      <c r="K5" s="458"/>
      <c r="L5" s="649"/>
      <c r="M5" s="649"/>
      <c r="N5" s="649"/>
      <c r="O5" s="649"/>
      <c r="P5" s="649"/>
      <c r="Q5" s="649"/>
      <c r="R5" s="649"/>
      <c r="S5" s="642"/>
      <c r="T5" s="642"/>
    </row>
    <row r="6" spans="2:20" ht="13.2" customHeight="1">
      <c r="L6" s="648"/>
      <c r="M6" s="648"/>
      <c r="N6" s="648"/>
      <c r="O6" s="648"/>
      <c r="P6" s="648"/>
      <c r="Q6" s="648"/>
      <c r="R6" s="649"/>
      <c r="S6" s="642"/>
      <c r="T6" s="642"/>
    </row>
    <row r="7" spans="2:20" ht="13.2" customHeight="1">
      <c r="B7" s="650" t="s">
        <v>500</v>
      </c>
      <c r="C7" s="650"/>
      <c r="D7" s="650"/>
      <c r="E7" s="650"/>
      <c r="F7" s="650"/>
      <c r="G7" s="650"/>
      <c r="H7" s="650"/>
      <c r="I7" s="650"/>
      <c r="J7" s="650"/>
      <c r="K7" s="650"/>
      <c r="L7" s="648"/>
      <c r="M7" s="648"/>
      <c r="N7" s="648"/>
      <c r="O7" s="648"/>
      <c r="P7" s="648"/>
      <c r="Q7" s="648"/>
      <c r="R7" s="649"/>
      <c r="S7" s="642"/>
      <c r="T7" s="642"/>
    </row>
    <row r="8" spans="2:20" ht="13.8" thickBo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20" ht="19.95" customHeight="1">
      <c r="B9" s="651" t="s">
        <v>501</v>
      </c>
      <c r="C9" s="652" t="s">
        <v>502</v>
      </c>
      <c r="D9" s="653"/>
      <c r="E9" s="654"/>
      <c r="F9" s="655" t="s">
        <v>503</v>
      </c>
      <c r="G9" s="656"/>
      <c r="H9" s="654"/>
      <c r="I9" s="655" t="s">
        <v>504</v>
      </c>
      <c r="J9" s="656"/>
      <c r="K9" s="657"/>
    </row>
    <row r="10" spans="2:20" ht="37.200000000000003" customHeight="1">
      <c r="B10" s="658"/>
      <c r="C10" s="659" t="s">
        <v>465</v>
      </c>
      <c r="D10" s="659" t="s">
        <v>466</v>
      </c>
      <c r="E10" s="660" t="s">
        <v>505</v>
      </c>
      <c r="F10" s="661" t="s">
        <v>465</v>
      </c>
      <c r="G10" s="661" t="s">
        <v>466</v>
      </c>
      <c r="H10" s="660" t="s">
        <v>505</v>
      </c>
      <c r="I10" s="661" t="s">
        <v>465</v>
      </c>
      <c r="J10" s="661" t="s">
        <v>466</v>
      </c>
      <c r="K10" s="662" t="s">
        <v>505</v>
      </c>
    </row>
    <row r="11" spans="2:20" ht="30" customHeight="1" thickBot="1">
      <c r="B11" s="663" t="s">
        <v>506</v>
      </c>
      <c r="C11" s="664">
        <v>233.94</v>
      </c>
      <c r="D11" s="664">
        <v>230.78</v>
      </c>
      <c r="E11" s="665">
        <v>-3.15</v>
      </c>
      <c r="F11" s="664">
        <v>223.84</v>
      </c>
      <c r="G11" s="664">
        <v>222.59</v>
      </c>
      <c r="H11" s="665">
        <v>-1.26</v>
      </c>
      <c r="I11" s="664">
        <v>233.27</v>
      </c>
      <c r="J11" s="664">
        <v>233.06</v>
      </c>
      <c r="K11" s="666">
        <v>-0.21</v>
      </c>
    </row>
    <row r="12" spans="2:20" ht="19.95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20" ht="19.95" customHeight="1" thickBo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20" ht="19.95" customHeight="1">
      <c r="B14" s="651" t="s">
        <v>501</v>
      </c>
      <c r="C14" s="655" t="s">
        <v>507</v>
      </c>
      <c r="D14" s="656"/>
      <c r="E14" s="654"/>
      <c r="F14" s="655" t="s">
        <v>508</v>
      </c>
      <c r="G14" s="656"/>
      <c r="H14" s="654"/>
      <c r="I14" s="655" t="s">
        <v>509</v>
      </c>
      <c r="J14" s="656"/>
      <c r="K14" s="657"/>
    </row>
    <row r="15" spans="2:20" ht="37.200000000000003" customHeight="1">
      <c r="B15" s="658"/>
      <c r="C15" s="661" t="s">
        <v>465</v>
      </c>
      <c r="D15" s="661" t="s">
        <v>466</v>
      </c>
      <c r="E15" s="660" t="s">
        <v>186</v>
      </c>
      <c r="F15" s="661" t="s">
        <v>465</v>
      </c>
      <c r="G15" s="661" t="s">
        <v>466</v>
      </c>
      <c r="H15" s="660" t="s">
        <v>186</v>
      </c>
      <c r="I15" s="661" t="s">
        <v>465</v>
      </c>
      <c r="J15" s="661" t="s">
        <v>466</v>
      </c>
      <c r="K15" s="662" t="s">
        <v>186</v>
      </c>
    </row>
    <row r="16" spans="2:20" ht="30" customHeight="1" thickBot="1">
      <c r="B16" s="663" t="s">
        <v>506</v>
      </c>
      <c r="C16" s="664">
        <v>232.91</v>
      </c>
      <c r="D16" s="664">
        <v>233.4</v>
      </c>
      <c r="E16" s="665">
        <v>0.48</v>
      </c>
      <c r="F16" s="664">
        <v>227.04</v>
      </c>
      <c r="G16" s="664">
        <v>233.64</v>
      </c>
      <c r="H16" s="665">
        <v>6.61</v>
      </c>
      <c r="I16" s="664">
        <v>219.68</v>
      </c>
      <c r="J16" s="664">
        <v>219.86</v>
      </c>
      <c r="K16" s="666">
        <v>0.18</v>
      </c>
    </row>
    <row r="17" spans="2:11" ht="19.95" customHeight="1"/>
    <row r="18" spans="2:11" ht="19.95" customHeight="1" thickBot="1"/>
    <row r="19" spans="2:11" ht="19.95" customHeight="1" thickBot="1">
      <c r="B19" s="456" t="s">
        <v>510</v>
      </c>
      <c r="C19" s="457"/>
      <c r="D19" s="457"/>
      <c r="E19" s="457"/>
      <c r="F19" s="457"/>
      <c r="G19" s="457"/>
      <c r="H19" s="457"/>
      <c r="I19" s="457"/>
      <c r="J19" s="457"/>
      <c r="K19" s="458"/>
    </row>
    <row r="20" spans="2:11" ht="19.95" customHeight="1">
      <c r="B20" s="282"/>
    </row>
    <row r="21" spans="2:11" ht="19.95" customHeight="1" thickBot="1"/>
    <row r="22" spans="2:11" ht="19.95" customHeight="1">
      <c r="B22" s="651" t="s">
        <v>511</v>
      </c>
      <c r="C22" s="655" t="s">
        <v>512</v>
      </c>
      <c r="D22" s="656"/>
      <c r="E22" s="654"/>
      <c r="F22" s="655" t="s">
        <v>513</v>
      </c>
      <c r="G22" s="656"/>
      <c r="H22" s="654"/>
      <c r="I22" s="655" t="s">
        <v>514</v>
      </c>
      <c r="J22" s="656"/>
      <c r="K22" s="657"/>
    </row>
    <row r="23" spans="2:11" ht="37.200000000000003" customHeight="1">
      <c r="B23" s="658"/>
      <c r="C23" s="667" t="s">
        <v>465</v>
      </c>
      <c r="D23" s="667" t="s">
        <v>466</v>
      </c>
      <c r="E23" s="668" t="s">
        <v>186</v>
      </c>
      <c r="F23" s="667" t="s">
        <v>465</v>
      </c>
      <c r="G23" s="667" t="s">
        <v>466</v>
      </c>
      <c r="H23" s="668" t="s">
        <v>186</v>
      </c>
      <c r="I23" s="667" t="s">
        <v>465</v>
      </c>
      <c r="J23" s="667" t="s">
        <v>466</v>
      </c>
      <c r="K23" s="669" t="s">
        <v>186</v>
      </c>
    </row>
    <row r="24" spans="2:11" ht="30" customHeight="1">
      <c r="B24" s="670" t="s">
        <v>515</v>
      </c>
      <c r="C24" s="671" t="s">
        <v>217</v>
      </c>
      <c r="D24" s="671" t="s">
        <v>217</v>
      </c>
      <c r="E24" s="672" t="s">
        <v>217</v>
      </c>
      <c r="F24" s="673">
        <v>1.92</v>
      </c>
      <c r="G24" s="673">
        <v>1.9</v>
      </c>
      <c r="H24" s="674">
        <v>-0.02</v>
      </c>
      <c r="I24" s="673">
        <v>1.89</v>
      </c>
      <c r="J24" s="673">
        <v>1.87</v>
      </c>
      <c r="K24" s="675">
        <v>-0.02</v>
      </c>
    </row>
    <row r="25" spans="2:11" ht="30" customHeight="1">
      <c r="B25" s="670" t="s">
        <v>516</v>
      </c>
      <c r="C25" s="673">
        <v>1.87</v>
      </c>
      <c r="D25" s="673">
        <v>1.84</v>
      </c>
      <c r="E25" s="674">
        <v>-0.03</v>
      </c>
      <c r="F25" s="673">
        <v>1.85</v>
      </c>
      <c r="G25" s="673">
        <v>1.82</v>
      </c>
      <c r="H25" s="674">
        <v>-0.03</v>
      </c>
      <c r="I25" s="673">
        <v>1.83</v>
      </c>
      <c r="J25" s="673">
        <v>1.8</v>
      </c>
      <c r="K25" s="675">
        <v>-0.03</v>
      </c>
    </row>
    <row r="26" spans="2:11" ht="30" customHeight="1">
      <c r="B26" s="670" t="s">
        <v>517</v>
      </c>
      <c r="C26" s="673">
        <v>1.84</v>
      </c>
      <c r="D26" s="673">
        <v>1.84</v>
      </c>
      <c r="E26" s="672">
        <v>0</v>
      </c>
      <c r="F26" s="673">
        <v>1.82</v>
      </c>
      <c r="G26" s="673">
        <v>1.82</v>
      </c>
      <c r="H26" s="672">
        <v>0</v>
      </c>
      <c r="I26" s="673">
        <v>1.81</v>
      </c>
      <c r="J26" s="673">
        <v>1.81</v>
      </c>
      <c r="K26" s="676">
        <v>0</v>
      </c>
    </row>
    <row r="27" spans="2:11" ht="30" customHeight="1">
      <c r="B27" s="670" t="s">
        <v>518</v>
      </c>
      <c r="C27" s="673">
        <v>1.9</v>
      </c>
      <c r="D27" s="673">
        <v>1.87</v>
      </c>
      <c r="E27" s="674">
        <v>-0.03</v>
      </c>
      <c r="F27" s="673">
        <v>1.89</v>
      </c>
      <c r="G27" s="673">
        <v>1.86</v>
      </c>
      <c r="H27" s="674">
        <v>-0.03</v>
      </c>
      <c r="I27" s="673">
        <v>1.88</v>
      </c>
      <c r="J27" s="673">
        <v>1.85</v>
      </c>
      <c r="K27" s="675">
        <v>-0.03</v>
      </c>
    </row>
    <row r="28" spans="2:11" ht="30" customHeight="1">
      <c r="B28" s="670" t="s">
        <v>519</v>
      </c>
      <c r="C28" s="673">
        <v>1.87</v>
      </c>
      <c r="D28" s="673">
        <v>1.85</v>
      </c>
      <c r="E28" s="674">
        <v>-0.02</v>
      </c>
      <c r="F28" s="673">
        <v>1.85</v>
      </c>
      <c r="G28" s="673">
        <v>1.83</v>
      </c>
      <c r="H28" s="674">
        <v>-0.02</v>
      </c>
      <c r="I28" s="673">
        <v>2.4</v>
      </c>
      <c r="J28" s="673">
        <v>2.38</v>
      </c>
      <c r="K28" s="675">
        <v>-0.02</v>
      </c>
    </row>
    <row r="29" spans="2:11" ht="30" customHeight="1">
      <c r="B29" s="670" t="s">
        <v>520</v>
      </c>
      <c r="C29" s="673">
        <v>1.86</v>
      </c>
      <c r="D29" s="673">
        <v>1.86</v>
      </c>
      <c r="E29" s="672">
        <v>0</v>
      </c>
      <c r="F29" s="673">
        <v>1.85</v>
      </c>
      <c r="G29" s="673">
        <v>1.85</v>
      </c>
      <c r="H29" s="672">
        <v>0</v>
      </c>
      <c r="I29" s="673">
        <v>1.84</v>
      </c>
      <c r="J29" s="673">
        <v>1.84</v>
      </c>
      <c r="K29" s="676">
        <v>0</v>
      </c>
    </row>
    <row r="30" spans="2:11" ht="30" customHeight="1">
      <c r="B30" s="670" t="s">
        <v>521</v>
      </c>
      <c r="C30" s="673">
        <v>1.86</v>
      </c>
      <c r="D30" s="673">
        <v>1.84</v>
      </c>
      <c r="E30" s="674">
        <v>-0.02</v>
      </c>
      <c r="F30" s="673">
        <v>1.85</v>
      </c>
      <c r="G30" s="673">
        <v>1.82</v>
      </c>
      <c r="H30" s="674">
        <v>-0.03</v>
      </c>
      <c r="I30" s="673">
        <v>2.06</v>
      </c>
      <c r="J30" s="673">
        <v>2.04</v>
      </c>
      <c r="K30" s="675">
        <v>-0.02</v>
      </c>
    </row>
    <row r="31" spans="2:11" ht="30" customHeight="1" thickBot="1">
      <c r="B31" s="677" t="s">
        <v>522</v>
      </c>
      <c r="C31" s="678">
        <v>1.89</v>
      </c>
      <c r="D31" s="678">
        <v>1.87</v>
      </c>
      <c r="E31" s="679">
        <v>-0.02</v>
      </c>
      <c r="F31" s="678">
        <v>1.85</v>
      </c>
      <c r="G31" s="678">
        <v>1.82</v>
      </c>
      <c r="H31" s="679">
        <v>-0.03</v>
      </c>
      <c r="I31" s="678">
        <v>1.84</v>
      </c>
      <c r="J31" s="678">
        <v>1.81</v>
      </c>
      <c r="K31" s="680">
        <v>-0.03</v>
      </c>
    </row>
    <row r="32" spans="2:11" ht="16.5" customHeight="1">
      <c r="B32" s="681" t="s">
        <v>523</v>
      </c>
    </row>
    <row r="33" spans="11:11">
      <c r="K33" s="170" t="s">
        <v>70</v>
      </c>
    </row>
    <row r="34" spans="11:11">
      <c r="K34" s="34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6D30-CA4E-47C7-8DE1-22E54BFF3389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0" customWidth="1"/>
    <col min="2" max="2" width="40.88671875" style="260" customWidth="1"/>
    <col min="3" max="5" width="20.6640625" style="260" customWidth="1"/>
    <col min="6" max="6" width="4.109375" style="260" customWidth="1"/>
    <col min="7" max="8" width="10.6640625" style="260" customWidth="1"/>
    <col min="9" max="16384" width="9.109375" style="260"/>
  </cols>
  <sheetData>
    <row r="2" spans="2:8" ht="13.8">
      <c r="E2" s="261"/>
    </row>
    <row r="3" spans="2:8" ht="13.95" customHeight="1" thickBot="1">
      <c r="B3" s="591"/>
      <c r="C3" s="591"/>
      <c r="D3" s="591"/>
      <c r="E3" s="591"/>
      <c r="F3" s="591"/>
      <c r="G3" s="591"/>
      <c r="H3" s="591"/>
    </row>
    <row r="4" spans="2:8" ht="19.95" customHeight="1" thickBot="1">
      <c r="B4" s="456" t="s">
        <v>524</v>
      </c>
      <c r="C4" s="457"/>
      <c r="D4" s="457"/>
      <c r="E4" s="458"/>
      <c r="F4" s="682"/>
      <c r="G4" s="682"/>
      <c r="H4" s="591"/>
    </row>
    <row r="5" spans="2:8" ht="22.95" customHeight="1">
      <c r="B5" s="683" t="s">
        <v>525</v>
      </c>
      <c r="C5" s="683"/>
      <c r="D5" s="683"/>
      <c r="E5" s="683"/>
      <c r="G5" s="591"/>
      <c r="H5" s="591"/>
    </row>
    <row r="6" spans="2:8" ht="15" customHeight="1">
      <c r="B6" s="684"/>
      <c r="C6" s="684"/>
      <c r="D6" s="684"/>
      <c r="E6" s="684"/>
      <c r="F6" s="265"/>
      <c r="G6" s="685"/>
      <c r="H6" s="591"/>
    </row>
    <row r="7" spans="2:8" ht="0.9" customHeight="1" thickBot="1">
      <c r="B7" s="685"/>
      <c r="C7" s="685"/>
      <c r="D7" s="685"/>
      <c r="E7" s="685"/>
      <c r="F7" s="685"/>
      <c r="G7" s="685"/>
      <c r="H7" s="591"/>
    </row>
    <row r="8" spans="2:8" ht="40.200000000000003" customHeight="1">
      <c r="B8" s="686" t="s">
        <v>526</v>
      </c>
      <c r="C8" s="594" t="s">
        <v>527</v>
      </c>
      <c r="D8" s="594" t="s">
        <v>528</v>
      </c>
      <c r="E8" s="687" t="s">
        <v>439</v>
      </c>
      <c r="F8" s="591"/>
      <c r="G8" s="591"/>
      <c r="H8" s="591"/>
    </row>
    <row r="9" spans="2:8" ht="12.9" customHeight="1">
      <c r="B9" s="688" t="s">
        <v>529</v>
      </c>
      <c r="C9" s="689">
        <v>77.87</v>
      </c>
      <c r="D9" s="690">
        <v>76.05</v>
      </c>
      <c r="E9" s="691">
        <v>-1.8200000000000074</v>
      </c>
      <c r="F9" s="591"/>
      <c r="G9" s="591"/>
      <c r="H9" s="591"/>
    </row>
    <row r="10" spans="2:8" ht="32.1" customHeight="1">
      <c r="B10" s="692" t="s">
        <v>530</v>
      </c>
      <c r="C10" s="693"/>
      <c r="D10" s="693"/>
      <c r="E10" s="694"/>
      <c r="F10" s="591"/>
      <c r="G10" s="591"/>
      <c r="H10" s="591"/>
    </row>
    <row r="11" spans="2:8" ht="12.9" customHeight="1">
      <c r="B11" s="688" t="s">
        <v>531</v>
      </c>
      <c r="C11" s="695">
        <v>179.62</v>
      </c>
      <c r="D11" s="696">
        <v>179.45</v>
      </c>
      <c r="E11" s="691">
        <v>-0.17000000000001592</v>
      </c>
      <c r="F11" s="591"/>
      <c r="G11" s="591"/>
      <c r="H11" s="591"/>
    </row>
    <row r="12" spans="2:8" ht="11.25" hidden="1" customHeight="1">
      <c r="B12" s="697"/>
      <c r="C12" s="698"/>
      <c r="D12" s="698"/>
      <c r="E12" s="699"/>
      <c r="F12" s="591"/>
      <c r="G12" s="591"/>
      <c r="H12" s="591"/>
    </row>
    <row r="13" spans="2:8" ht="32.1" customHeight="1">
      <c r="B13" s="692" t="s">
        <v>532</v>
      </c>
      <c r="C13" s="693"/>
      <c r="D13" s="693"/>
      <c r="E13" s="694"/>
      <c r="F13" s="591"/>
      <c r="G13" s="591"/>
      <c r="H13" s="591"/>
    </row>
    <row r="14" spans="2:8" ht="12.9" customHeight="1">
      <c r="B14" s="688" t="s">
        <v>533</v>
      </c>
      <c r="C14" s="695">
        <v>250</v>
      </c>
      <c r="D14" s="696">
        <v>237.5</v>
      </c>
      <c r="E14" s="691">
        <v>-12.5</v>
      </c>
      <c r="F14" s="591"/>
      <c r="G14" s="591"/>
      <c r="H14" s="591"/>
    </row>
    <row r="15" spans="2:8" ht="12.9" customHeight="1">
      <c r="B15" s="688" t="s">
        <v>534</v>
      </c>
      <c r="C15" s="695">
        <v>300</v>
      </c>
      <c r="D15" s="696">
        <v>285</v>
      </c>
      <c r="E15" s="691">
        <v>-15</v>
      </c>
      <c r="F15" s="591"/>
      <c r="G15" s="591"/>
      <c r="H15" s="591"/>
    </row>
    <row r="16" spans="2:8" ht="12.9" customHeight="1" thickBot="1">
      <c r="B16" s="700" t="s">
        <v>535</v>
      </c>
      <c r="C16" s="701">
        <v>283.95999999999998</v>
      </c>
      <c r="D16" s="702">
        <v>274.10000000000002</v>
      </c>
      <c r="E16" s="703">
        <v>-9.8599999999999568</v>
      </c>
      <c r="F16" s="591"/>
      <c r="G16" s="591"/>
      <c r="H16" s="591"/>
    </row>
    <row r="17" spans="2:8" ht="0.9" customHeight="1">
      <c r="B17" s="704">
        <v>5</v>
      </c>
      <c r="C17" s="704"/>
      <c r="D17" s="704"/>
      <c r="E17" s="704"/>
      <c r="F17" s="591"/>
      <c r="G17" s="591"/>
      <c r="H17" s="591"/>
    </row>
    <row r="18" spans="2:8" ht="21.9" customHeight="1" thickBot="1">
      <c r="B18" s="705"/>
      <c r="C18" s="705"/>
      <c r="D18" s="705"/>
      <c r="E18" s="705"/>
      <c r="F18" s="591"/>
      <c r="G18" s="591"/>
      <c r="H18" s="591"/>
    </row>
    <row r="19" spans="2:8" ht="14.4" customHeight="1" thickBot="1">
      <c r="B19" s="456" t="s">
        <v>536</v>
      </c>
      <c r="C19" s="457"/>
      <c r="D19" s="457"/>
      <c r="E19" s="458"/>
      <c r="F19" s="591"/>
      <c r="G19" s="591"/>
      <c r="H19" s="591"/>
    </row>
    <row r="20" spans="2:8" ht="21.75" customHeight="1">
      <c r="B20" s="683" t="s">
        <v>525</v>
      </c>
      <c r="C20" s="683"/>
      <c r="D20" s="683"/>
      <c r="E20" s="683"/>
      <c r="F20" s="591"/>
      <c r="G20" s="591"/>
      <c r="H20" s="591"/>
    </row>
    <row r="21" spans="2:8" ht="12" customHeight="1" thickBot="1">
      <c r="B21" s="706"/>
      <c r="C21" s="706"/>
      <c r="D21" s="706"/>
      <c r="E21" s="706"/>
      <c r="F21" s="591"/>
      <c r="G21" s="591"/>
      <c r="H21" s="591"/>
    </row>
    <row r="22" spans="2:8" ht="40.200000000000003" customHeight="1">
      <c r="B22" s="686" t="s">
        <v>537</v>
      </c>
      <c r="C22" s="594" t="s">
        <v>527</v>
      </c>
      <c r="D22" s="594" t="s">
        <v>528</v>
      </c>
      <c r="E22" s="687" t="s">
        <v>439</v>
      </c>
      <c r="F22" s="591"/>
      <c r="G22" s="591"/>
      <c r="H22" s="591"/>
    </row>
    <row r="23" spans="2:8" ht="12.75" customHeight="1">
      <c r="B23" s="688" t="s">
        <v>538</v>
      </c>
      <c r="C23" s="707">
        <v>708.57</v>
      </c>
      <c r="D23" s="707">
        <v>708.57</v>
      </c>
      <c r="E23" s="691">
        <v>0</v>
      </c>
      <c r="F23" s="591"/>
      <c r="G23" s="591"/>
      <c r="H23" s="591"/>
    </row>
    <row r="24" spans="2:8">
      <c r="B24" s="688" t="s">
        <v>539</v>
      </c>
      <c r="C24" s="707">
        <v>971.43</v>
      </c>
      <c r="D24" s="707">
        <v>971.43</v>
      </c>
      <c r="E24" s="691">
        <v>0</v>
      </c>
    </row>
    <row r="25" spans="2:8" ht="32.1" customHeight="1">
      <c r="B25" s="692" t="s">
        <v>532</v>
      </c>
      <c r="C25" s="708"/>
      <c r="D25" s="708"/>
      <c r="E25" s="709"/>
    </row>
    <row r="26" spans="2:8" ht="14.25" customHeight="1">
      <c r="B26" s="688" t="s">
        <v>540</v>
      </c>
      <c r="C26" s="707">
        <v>489.85</v>
      </c>
      <c r="D26" s="707">
        <v>489.85</v>
      </c>
      <c r="E26" s="691">
        <v>0</v>
      </c>
    </row>
    <row r="27" spans="2:8" ht="32.1" customHeight="1">
      <c r="B27" s="692" t="s">
        <v>541</v>
      </c>
      <c r="C27" s="708"/>
      <c r="D27" s="708"/>
      <c r="E27" s="710"/>
    </row>
    <row r="28" spans="2:8" ht="14.25" customHeight="1">
      <c r="B28" s="688" t="s">
        <v>542</v>
      </c>
      <c r="C28" s="711">
        <v>398.65</v>
      </c>
      <c r="D28" s="711">
        <v>398.65</v>
      </c>
      <c r="E28" s="712">
        <v>0</v>
      </c>
    </row>
    <row r="29" spans="2:8" ht="32.1" customHeight="1">
      <c r="B29" s="692" t="s">
        <v>543</v>
      </c>
      <c r="C29" s="708"/>
      <c r="D29" s="708"/>
      <c r="E29" s="709"/>
    </row>
    <row r="30" spans="2:8">
      <c r="B30" s="688" t="s">
        <v>544</v>
      </c>
      <c r="C30" s="713" t="s">
        <v>217</v>
      </c>
      <c r="D30" s="713" t="s">
        <v>217</v>
      </c>
      <c r="E30" s="712" t="s">
        <v>217</v>
      </c>
    </row>
    <row r="31" spans="2:8" ht="27.75" customHeight="1">
      <c r="B31" s="692" t="s">
        <v>545</v>
      </c>
      <c r="C31" s="708"/>
      <c r="D31" s="708"/>
      <c r="E31" s="709"/>
    </row>
    <row r="32" spans="2:8">
      <c r="B32" s="688" t="s">
        <v>546</v>
      </c>
      <c r="C32" s="714">
        <v>257.27</v>
      </c>
      <c r="D32" s="714">
        <v>257.93</v>
      </c>
      <c r="E32" s="712">
        <v>0.66000000000002501</v>
      </c>
    </row>
    <row r="33" spans="2:5">
      <c r="B33" s="688" t="s">
        <v>547</v>
      </c>
      <c r="C33" s="714">
        <v>291.72000000000003</v>
      </c>
      <c r="D33" s="714">
        <v>293.11</v>
      </c>
      <c r="E33" s="712">
        <v>1.3899999999999864</v>
      </c>
    </row>
    <row r="34" spans="2:5">
      <c r="B34" s="688" t="s">
        <v>548</v>
      </c>
      <c r="C34" s="715" t="s">
        <v>217</v>
      </c>
      <c r="D34" s="715" t="s">
        <v>217</v>
      </c>
      <c r="E34" s="716" t="s">
        <v>217</v>
      </c>
    </row>
    <row r="35" spans="2:5" ht="32.1" customHeight="1">
      <c r="B35" s="692" t="s">
        <v>549</v>
      </c>
      <c r="C35" s="708"/>
      <c r="D35" s="708"/>
      <c r="E35" s="710"/>
    </row>
    <row r="36" spans="2:5" ht="16.5" customHeight="1">
      <c r="B36" s="688" t="s">
        <v>550</v>
      </c>
      <c r="C36" s="714">
        <v>173.91</v>
      </c>
      <c r="D36" s="714">
        <v>173.91</v>
      </c>
      <c r="E36" s="712">
        <v>0</v>
      </c>
    </row>
    <row r="37" spans="2:5" ht="23.25" customHeight="1">
      <c r="B37" s="692" t="s">
        <v>551</v>
      </c>
      <c r="C37" s="708"/>
      <c r="D37" s="708"/>
      <c r="E37" s="710"/>
    </row>
    <row r="38" spans="2:5" ht="13.5" customHeight="1">
      <c r="B38" s="688" t="s">
        <v>552</v>
      </c>
      <c r="C38" s="711">
        <v>418</v>
      </c>
      <c r="D38" s="711">
        <v>418</v>
      </c>
      <c r="E38" s="712">
        <v>0</v>
      </c>
    </row>
    <row r="39" spans="2:5" ht="32.1" customHeight="1">
      <c r="B39" s="692" t="s">
        <v>553</v>
      </c>
      <c r="C39" s="708"/>
      <c r="D39" s="708"/>
      <c r="E39" s="709"/>
    </row>
    <row r="40" spans="2:5" ht="16.5" customHeight="1" thickBot="1">
      <c r="B40" s="700" t="s">
        <v>554</v>
      </c>
      <c r="C40" s="717">
        <v>126.09</v>
      </c>
      <c r="D40" s="717">
        <v>126.09</v>
      </c>
      <c r="E40" s="718">
        <v>0</v>
      </c>
    </row>
    <row r="41" spans="2:5">
      <c r="B41" s="260" t="s">
        <v>555</v>
      </c>
    </row>
    <row r="42" spans="2:5">
      <c r="C42" s="340"/>
      <c r="D42" s="340"/>
      <c r="E42" s="340"/>
    </row>
    <row r="43" spans="2:5" ht="13.2" customHeight="1" thickBot="1">
      <c r="B43" s="340"/>
      <c r="C43" s="340"/>
      <c r="D43" s="340"/>
      <c r="E43" s="340"/>
    </row>
    <row r="44" spans="2:5">
      <c r="B44" s="719"/>
      <c r="C44" s="561"/>
      <c r="D44" s="561"/>
      <c r="E44" s="720"/>
    </row>
    <row r="45" spans="2:5">
      <c r="B45" s="585"/>
      <c r="E45" s="721"/>
    </row>
    <row r="46" spans="2:5" ht="12.75" customHeight="1">
      <c r="B46" s="722" t="s">
        <v>556</v>
      </c>
      <c r="C46" s="723"/>
      <c r="D46" s="723"/>
      <c r="E46" s="724"/>
    </row>
    <row r="47" spans="2:5" ht="18" customHeight="1">
      <c r="B47" s="722"/>
      <c r="C47" s="723"/>
      <c r="D47" s="723"/>
      <c r="E47" s="724"/>
    </row>
    <row r="48" spans="2:5">
      <c r="B48" s="585"/>
      <c r="E48" s="721"/>
    </row>
    <row r="49" spans="2:5" ht="13.8">
      <c r="B49" s="725" t="s">
        <v>557</v>
      </c>
      <c r="C49" s="726"/>
      <c r="D49" s="726"/>
      <c r="E49" s="727"/>
    </row>
    <row r="50" spans="2:5">
      <c r="B50" s="585"/>
      <c r="E50" s="721"/>
    </row>
    <row r="51" spans="2:5">
      <c r="B51" s="585"/>
      <c r="E51" s="721"/>
    </row>
    <row r="52" spans="2:5" ht="12" thickBot="1">
      <c r="B52" s="728"/>
      <c r="C52" s="580"/>
      <c r="D52" s="580"/>
      <c r="E52" s="729"/>
    </row>
    <row r="54" spans="2:5">
      <c r="E54" s="17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59C5AD0-EBB1-4E2B-A2C2-CBD81201E85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052C-2C46-49FE-BA66-42DE22ADB23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09375" defaultRowHeight="13.8"/>
  <cols>
    <col min="1" max="1" width="3.5546875" style="1" customWidth="1"/>
    <col min="2" max="2" width="10.88671875" style="1" customWidth="1"/>
    <col min="3" max="3" width="67.33203125" style="1" customWidth="1"/>
    <col min="4" max="4" width="23.44140625" style="1" customWidth="1"/>
    <col min="5" max="5" width="22.33203125" style="1" customWidth="1"/>
    <col min="6" max="7" width="26.88671875" style="1" customWidth="1"/>
    <col min="8" max="8" width="1" style="1" customWidth="1"/>
    <col min="9" max="9" width="13.109375" style="1" customWidth="1"/>
    <col min="10" max="16384" width="13.10937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216.46</v>
      </c>
      <c r="E11" s="31">
        <v>215.9</v>
      </c>
      <c r="F11" s="32">
        <v>-0.56000000000000227</v>
      </c>
      <c r="G11" s="33">
        <v>-0.25870830638454834</v>
      </c>
    </row>
    <row r="12" spans="2:7" ht="20.100000000000001" customHeight="1">
      <c r="B12" s="28" t="s">
        <v>14</v>
      </c>
      <c r="C12" s="29" t="s">
        <v>16</v>
      </c>
      <c r="D12" s="30">
        <v>279.86</v>
      </c>
      <c r="E12" s="30">
        <v>279.64999999999998</v>
      </c>
      <c r="F12" s="32">
        <v>-0.21000000000003638</v>
      </c>
      <c r="G12" s="33">
        <v>-7.5037518759401678E-2</v>
      </c>
    </row>
    <row r="13" spans="2:7" ht="20.100000000000001" customHeight="1">
      <c r="B13" s="28" t="s">
        <v>14</v>
      </c>
      <c r="C13" s="29" t="s">
        <v>17</v>
      </c>
      <c r="D13" s="30">
        <v>194.81</v>
      </c>
      <c r="E13" s="31">
        <v>193.7</v>
      </c>
      <c r="F13" s="32">
        <v>-1.1100000000000136</v>
      </c>
      <c r="G13" s="33">
        <v>-0.56978594528001736</v>
      </c>
    </row>
    <row r="14" spans="2:7" ht="20.100000000000001" customHeight="1">
      <c r="B14" s="28" t="s">
        <v>14</v>
      </c>
      <c r="C14" s="29" t="s">
        <v>18</v>
      </c>
      <c r="D14" s="30">
        <v>197.98</v>
      </c>
      <c r="E14" s="30">
        <v>195.48</v>
      </c>
      <c r="F14" s="32">
        <v>-2.5</v>
      </c>
      <c r="G14" s="33">
        <v>-1.2627538135165111</v>
      </c>
    </row>
    <row r="15" spans="2:7" ht="20.100000000000001" customHeight="1" thickBot="1">
      <c r="B15" s="28" t="s">
        <v>14</v>
      </c>
      <c r="C15" s="29" t="s">
        <v>19</v>
      </c>
      <c r="D15" s="30">
        <v>226.13</v>
      </c>
      <c r="E15" s="30">
        <v>224.99</v>
      </c>
      <c r="F15" s="32">
        <v>-1.1399999999999864</v>
      </c>
      <c r="G15" s="33">
        <v>-0.50413478972272685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2" ht="20.100000000000001" customHeight="1">
      <c r="B17" s="37" t="s">
        <v>21</v>
      </c>
      <c r="C17" s="29" t="s">
        <v>22</v>
      </c>
      <c r="D17" s="31">
        <v>612.66999999999996</v>
      </c>
      <c r="E17" s="31">
        <v>612.66999999999996</v>
      </c>
      <c r="F17" s="32">
        <v>0</v>
      </c>
      <c r="G17" s="33">
        <v>0</v>
      </c>
    </row>
    <row r="18" spans="2:12" ht="20.100000000000001" customHeight="1">
      <c r="B18" s="37" t="s">
        <v>21</v>
      </c>
      <c r="C18" s="29" t="s">
        <v>23</v>
      </c>
      <c r="D18" s="30">
        <v>540.45000000000005</v>
      </c>
      <c r="E18" s="30">
        <v>540.45000000000005</v>
      </c>
      <c r="F18" s="32">
        <v>0</v>
      </c>
      <c r="G18" s="33">
        <v>0</v>
      </c>
    </row>
    <row r="19" spans="2:12" ht="20.100000000000001" customHeight="1">
      <c r="B19" s="37" t="s">
        <v>24</v>
      </c>
      <c r="C19" s="29" t="s">
        <v>25</v>
      </c>
      <c r="D19" s="38">
        <v>1077.49</v>
      </c>
      <c r="E19" s="38">
        <v>1077.49</v>
      </c>
      <c r="F19" s="32">
        <v>0</v>
      </c>
      <c r="G19" s="33">
        <v>0</v>
      </c>
    </row>
    <row r="20" spans="2:12" ht="20.100000000000001" customHeight="1">
      <c r="B20" s="37" t="s">
        <v>24</v>
      </c>
      <c r="C20" s="29" t="s">
        <v>26</v>
      </c>
      <c r="D20" s="30">
        <v>722.42</v>
      </c>
      <c r="E20" s="30">
        <v>722.42</v>
      </c>
      <c r="F20" s="32">
        <v>0</v>
      </c>
      <c r="G20" s="33">
        <v>0</v>
      </c>
    </row>
    <row r="21" spans="2:12" ht="20.100000000000001" customHeight="1">
      <c r="B21" s="37" t="s">
        <v>24</v>
      </c>
      <c r="C21" s="29" t="s">
        <v>27</v>
      </c>
      <c r="D21" s="31">
        <v>764.23</v>
      </c>
      <c r="E21" s="31">
        <v>764.23</v>
      </c>
      <c r="F21" s="32">
        <v>0</v>
      </c>
      <c r="G21" s="33">
        <v>0</v>
      </c>
    </row>
    <row r="22" spans="2:12" ht="20.100000000000001" customHeight="1" thickBot="1">
      <c r="B22" s="37" t="s">
        <v>24</v>
      </c>
      <c r="C22" s="29" t="s">
        <v>28</v>
      </c>
      <c r="D22" s="31">
        <v>449.65</v>
      </c>
      <c r="E22" s="31">
        <v>449.65</v>
      </c>
      <c r="F22" s="32">
        <v>0</v>
      </c>
      <c r="G22" s="33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5"/>
      <c r="G23" s="40"/>
    </row>
    <row r="24" spans="2:12" ht="20.100000000000001" customHeight="1">
      <c r="B24" s="28" t="s">
        <v>30</v>
      </c>
      <c r="C24" s="41" t="s">
        <v>31</v>
      </c>
      <c r="D24" s="42">
        <v>467.58</v>
      </c>
      <c r="E24" s="42">
        <v>469.79</v>
      </c>
      <c r="F24" s="32">
        <v>2.2100000000000364</v>
      </c>
      <c r="G24" s="33">
        <v>0.47264639206125025</v>
      </c>
    </row>
    <row r="25" spans="2:12" ht="20.100000000000001" customHeight="1">
      <c r="B25" s="28" t="s">
        <v>30</v>
      </c>
      <c r="C25" s="41" t="s">
        <v>32</v>
      </c>
      <c r="D25" s="42">
        <v>393.16</v>
      </c>
      <c r="E25" s="42">
        <v>394.59</v>
      </c>
      <c r="F25" s="32">
        <v>1.42999999999995</v>
      </c>
      <c r="G25" s="33">
        <v>0.36371960524976998</v>
      </c>
    </row>
    <row r="26" spans="2:12" ht="20.100000000000001" customHeight="1" thickBot="1">
      <c r="B26" s="37" t="s">
        <v>30</v>
      </c>
      <c r="C26" s="41" t="s">
        <v>33</v>
      </c>
      <c r="D26" s="43">
        <v>420.87900000000002</v>
      </c>
      <c r="E26" s="43">
        <v>420.065</v>
      </c>
      <c r="F26" s="32">
        <v>-0.81400000000002137</v>
      </c>
      <c r="G26" s="33">
        <v>-0.19340475528596812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5"/>
      <c r="G27" s="40"/>
      <c r="K27" s="44"/>
    </row>
    <row r="28" spans="2:12" ht="20.100000000000001" customHeight="1">
      <c r="B28" s="45" t="s">
        <v>35</v>
      </c>
      <c r="C28" s="46" t="s">
        <v>36</v>
      </c>
      <c r="D28" s="47">
        <v>214.084</v>
      </c>
      <c r="E28" s="47">
        <v>214.09200000000001</v>
      </c>
      <c r="F28" s="32">
        <v>8.0000000000097771E-3</v>
      </c>
      <c r="G28" s="33">
        <v>3.7368509557040852E-3</v>
      </c>
      <c r="J28" s="44"/>
    </row>
    <row r="29" spans="2:12" ht="20.100000000000001" customHeight="1" thickBot="1">
      <c r="B29" s="45" t="s">
        <v>35</v>
      </c>
      <c r="C29" s="48" t="s">
        <v>37</v>
      </c>
      <c r="D29" s="49">
        <v>426.26299999999998</v>
      </c>
      <c r="E29" s="49">
        <v>421.10199999999998</v>
      </c>
      <c r="F29" s="32">
        <v>-5.1610000000000014</v>
      </c>
      <c r="G29" s="33">
        <v>-1.2107548626082973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5"/>
      <c r="G30" s="40"/>
      <c r="J30" s="44"/>
    </row>
    <row r="31" spans="2:12" ht="20.100000000000001" customHeight="1">
      <c r="B31" s="28" t="s">
        <v>39</v>
      </c>
      <c r="C31" s="50" t="s">
        <v>40</v>
      </c>
      <c r="D31" s="42">
        <v>207.19800000000001</v>
      </c>
      <c r="E31" s="43">
        <v>207.2</v>
      </c>
      <c r="F31" s="32">
        <v>1.999999999981128E-3</v>
      </c>
      <c r="G31" s="33">
        <v>9.6526028242749362E-4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185.18</v>
      </c>
      <c r="E32" s="43">
        <v>185.18</v>
      </c>
      <c r="F32" s="32">
        <v>0</v>
      </c>
      <c r="G32" s="33">
        <v>0</v>
      </c>
      <c r="I32" s="44"/>
    </row>
    <row r="33" spans="2:17" ht="20.100000000000001" customHeight="1">
      <c r="B33" s="45" t="s">
        <v>30</v>
      </c>
      <c r="C33" s="51" t="s">
        <v>42</v>
      </c>
      <c r="D33" s="52">
        <v>271.07</v>
      </c>
      <c r="E33" s="52">
        <v>271.01</v>
      </c>
      <c r="F33" s="32">
        <v>-6.0000000000002274E-2</v>
      </c>
      <c r="G33" s="33">
        <v>-2.2134504002650601E-2</v>
      </c>
      <c r="L33" s="44"/>
      <c r="P33" s="44"/>
    </row>
    <row r="34" spans="2:17" ht="20.100000000000001" customHeight="1">
      <c r="B34" s="45" t="s">
        <v>21</v>
      </c>
      <c r="C34" s="53" t="s">
        <v>43</v>
      </c>
      <c r="D34" s="54">
        <v>717.27</v>
      </c>
      <c r="E34" s="54">
        <v>724.5</v>
      </c>
      <c r="F34" s="32">
        <v>7.2300000000000182</v>
      </c>
      <c r="G34" s="33">
        <v>1.0079886235308919</v>
      </c>
    </row>
    <row r="35" spans="2:17" ht="20.100000000000001" customHeight="1">
      <c r="B35" s="45" t="s">
        <v>21</v>
      </c>
      <c r="C35" s="51" t="s">
        <v>44</v>
      </c>
      <c r="D35" s="54">
        <v>560.04999999999995</v>
      </c>
      <c r="E35" s="54">
        <v>544.35</v>
      </c>
      <c r="F35" s="32">
        <v>-15.699999999999932</v>
      </c>
      <c r="G35" s="33">
        <v>-2.8033211320417735</v>
      </c>
    </row>
    <row r="36" spans="2:17" ht="20.100000000000001" customHeight="1" thickBot="1">
      <c r="B36" s="45" t="s">
        <v>21</v>
      </c>
      <c r="C36" s="48" t="s">
        <v>45</v>
      </c>
      <c r="D36" s="55">
        <v>315.54000000000002</v>
      </c>
      <c r="E36" s="55">
        <v>315.10000000000002</v>
      </c>
      <c r="F36" s="32">
        <v>-0.43999999999999773</v>
      </c>
      <c r="G36" s="33">
        <v>-0.1394434936933493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4"/>
    </row>
    <row r="38" spans="2:17" ht="20.100000000000001" customHeight="1">
      <c r="B38" s="60" t="s">
        <v>47</v>
      </c>
      <c r="C38" s="61" t="s">
        <v>48</v>
      </c>
      <c r="D38" s="31">
        <v>47.49</v>
      </c>
      <c r="E38" s="31">
        <v>49.66</v>
      </c>
      <c r="F38" s="32">
        <v>2.1699999999999946</v>
      </c>
      <c r="G38" s="33">
        <v>4.5693830280058876</v>
      </c>
      <c r="K38" s="44"/>
    </row>
    <row r="39" spans="2:17" ht="20.100000000000001" customHeight="1" thickBot="1">
      <c r="B39" s="62" t="s">
        <v>47</v>
      </c>
      <c r="C39" s="63" t="s">
        <v>49</v>
      </c>
      <c r="D39" s="64">
        <v>43.97</v>
      </c>
      <c r="E39" s="64">
        <v>43.4</v>
      </c>
      <c r="F39" s="32">
        <v>-0.57000000000000028</v>
      </c>
      <c r="G39" s="33">
        <v>-1.2963384125540074</v>
      </c>
      <c r="P39" s="44"/>
    </row>
    <row r="40" spans="2:17" ht="20.100000000000001" customHeight="1" thickBot="1">
      <c r="B40" s="65"/>
      <c r="C40" s="66" t="s">
        <v>50</v>
      </c>
      <c r="D40" s="67"/>
      <c r="E40" s="67"/>
      <c r="F40" s="58"/>
      <c r="G40" s="59"/>
      <c r="K40" s="44"/>
      <c r="L40" s="44"/>
    </row>
    <row r="41" spans="2:17" ht="20.100000000000001" customHeight="1">
      <c r="B41" s="68" t="s">
        <v>51</v>
      </c>
      <c r="C41" s="61" t="s">
        <v>52</v>
      </c>
      <c r="D41" s="69">
        <v>702.19</v>
      </c>
      <c r="E41" s="69">
        <v>712.26</v>
      </c>
      <c r="F41" s="32">
        <v>10.069999999999936</v>
      </c>
      <c r="G41" s="33">
        <v>1.4340847918654447</v>
      </c>
      <c r="K41" s="44"/>
      <c r="L41" s="44"/>
    </row>
    <row r="42" spans="2:17" ht="20.100000000000001" customHeight="1">
      <c r="B42" s="37" t="s">
        <v>51</v>
      </c>
      <c r="C42" s="70" t="s">
        <v>53</v>
      </c>
      <c r="D42" s="71">
        <v>642.89</v>
      </c>
      <c r="E42" s="71">
        <v>655.84</v>
      </c>
      <c r="F42" s="32">
        <v>12.950000000000045</v>
      </c>
      <c r="G42" s="33">
        <v>2.0143414892127822</v>
      </c>
      <c r="J42" s="44"/>
      <c r="K42" s="44"/>
      <c r="L42" s="44"/>
      <c r="M42" s="44"/>
    </row>
    <row r="43" spans="2:17" ht="20.100000000000001" customHeight="1">
      <c r="B43" s="37" t="s">
        <v>51</v>
      </c>
      <c r="C43" s="70" t="s">
        <v>54</v>
      </c>
      <c r="D43" s="71">
        <v>609.44000000000005</v>
      </c>
      <c r="E43" s="71">
        <v>623.91</v>
      </c>
      <c r="F43" s="32">
        <v>14.469999999999914</v>
      </c>
      <c r="G43" s="33">
        <v>2.3743108427408686</v>
      </c>
      <c r="L43" s="44"/>
    </row>
    <row r="44" spans="2:17" ht="20.100000000000001" customHeight="1">
      <c r="B44" s="37" t="s">
        <v>55</v>
      </c>
      <c r="C44" s="70" t="s">
        <v>56</v>
      </c>
      <c r="D44" s="71">
        <v>634.32000000000005</v>
      </c>
      <c r="E44" s="71">
        <v>636.79999999999995</v>
      </c>
      <c r="F44" s="32">
        <v>2.4799999999999045</v>
      </c>
      <c r="G44" s="33">
        <v>0.39096985748516033</v>
      </c>
      <c r="J44" s="44"/>
      <c r="K44" s="44"/>
    </row>
    <row r="45" spans="2:17" ht="20.100000000000001" customHeight="1">
      <c r="B45" s="37" t="s">
        <v>57</v>
      </c>
      <c r="C45" s="70" t="s">
        <v>58</v>
      </c>
      <c r="D45" s="71">
        <v>251.43</v>
      </c>
      <c r="E45" s="71">
        <v>250.41</v>
      </c>
      <c r="F45" s="32">
        <v>-1.0200000000000102</v>
      </c>
      <c r="G45" s="33">
        <v>-0.40567951318458029</v>
      </c>
      <c r="J45" s="44"/>
      <c r="K45" s="44"/>
    </row>
    <row r="46" spans="2:17" ht="20.100000000000001" customHeight="1" thickBot="1">
      <c r="B46" s="72" t="s">
        <v>55</v>
      </c>
      <c r="C46" s="73" t="s">
        <v>59</v>
      </c>
      <c r="D46" s="74">
        <v>381.3</v>
      </c>
      <c r="E46" s="74">
        <v>380.38</v>
      </c>
      <c r="F46" s="32">
        <v>-0.92000000000001592</v>
      </c>
      <c r="G46" s="33">
        <v>-0.24127983215316817</v>
      </c>
      <c r="I46" s="44"/>
      <c r="J46" s="44"/>
      <c r="K46" s="44"/>
      <c r="Q46" s="44"/>
    </row>
    <row r="47" spans="2:17" ht="20.100000000000001" customHeight="1" thickBot="1">
      <c r="B47" s="56"/>
      <c r="C47" s="75" t="s">
        <v>60</v>
      </c>
      <c r="D47" s="58"/>
      <c r="E47" s="58"/>
      <c r="F47" s="58"/>
      <c r="G47" s="59"/>
      <c r="I47" s="44"/>
      <c r="J47" s="44"/>
      <c r="K47" s="44"/>
    </row>
    <row r="48" spans="2:17" ht="20.100000000000001" customHeight="1">
      <c r="B48" s="68" t="s">
        <v>55</v>
      </c>
      <c r="C48" s="76" t="s">
        <v>61</v>
      </c>
      <c r="D48" s="77">
        <v>111.03</v>
      </c>
      <c r="E48" s="77">
        <v>110.73</v>
      </c>
      <c r="F48" s="32">
        <v>-0.29999999999999716</v>
      </c>
      <c r="G48" s="33">
        <v>-0.27019724398810752</v>
      </c>
      <c r="I48" s="44"/>
      <c r="J48" s="44"/>
      <c r="K48" s="44"/>
    </row>
    <row r="49" spans="2:12" ht="20.100000000000001" customHeight="1" thickBot="1">
      <c r="B49" s="78" t="s">
        <v>55</v>
      </c>
      <c r="C49" s="79" t="s">
        <v>62</v>
      </c>
      <c r="D49" s="80">
        <v>123.58</v>
      </c>
      <c r="E49" s="80">
        <v>123.07</v>
      </c>
      <c r="F49" s="32">
        <v>-0.51000000000000512</v>
      </c>
      <c r="G49" s="33">
        <v>-0.41268813723903008</v>
      </c>
      <c r="I49" s="44"/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5"/>
      <c r="G50" s="40"/>
      <c r="I50" s="44"/>
      <c r="J50" s="44"/>
      <c r="K50" s="44"/>
    </row>
    <row r="51" spans="2:12" s="86" customFormat="1" ht="20.100000000000001" customHeight="1" thickBot="1">
      <c r="B51" s="81" t="s">
        <v>55</v>
      </c>
      <c r="C51" s="82" t="s">
        <v>64</v>
      </c>
      <c r="D51" s="83">
        <v>109.7462</v>
      </c>
      <c r="E51" s="83">
        <v>110.2891</v>
      </c>
      <c r="F51" s="84">
        <v>0.54290000000000305</v>
      </c>
      <c r="G51" s="85">
        <v>0.49468683198142571</v>
      </c>
      <c r="J51" s="87"/>
      <c r="K51" s="87"/>
      <c r="L51" s="87"/>
    </row>
    <row r="52" spans="2:12" s="86" customFormat="1" ht="20.100000000000001" customHeight="1">
      <c r="B52" s="88"/>
      <c r="C52" s="89"/>
      <c r="D52" s="90"/>
      <c r="E52" s="90"/>
      <c r="F52" s="90"/>
      <c r="G52" s="91"/>
      <c r="J52" s="87"/>
    </row>
    <row r="53" spans="2:12" s="86" customFormat="1" ht="20.100000000000001" customHeight="1">
      <c r="B53" s="92" t="s">
        <v>65</v>
      </c>
      <c r="C53" s="93"/>
      <c r="F53" s="93"/>
      <c r="G53" s="93"/>
    </row>
    <row r="54" spans="2:12" s="86" customFormat="1" ht="20.100000000000001" customHeight="1">
      <c r="B54" s="94" t="s">
        <v>66</v>
      </c>
      <c r="C54" s="93"/>
      <c r="D54" s="93"/>
      <c r="E54" s="93"/>
      <c r="F54" s="93"/>
      <c r="G54" s="93"/>
    </row>
    <row r="55" spans="2:12" s="86" customFormat="1" ht="20.100000000000001" customHeight="1">
      <c r="B55" s="94" t="s">
        <v>67</v>
      </c>
      <c r="C55" s="93"/>
      <c r="D55" s="93"/>
      <c r="E55" s="93"/>
      <c r="F55" s="93"/>
      <c r="G55" s="93"/>
    </row>
    <row r="56" spans="2:12" s="86" customFormat="1" ht="20.100000000000001" customHeight="1">
      <c r="B56" s="94" t="s">
        <v>68</v>
      </c>
      <c r="C56" s="93"/>
      <c r="D56" s="93"/>
      <c r="E56" s="93"/>
      <c r="F56" s="93"/>
      <c r="G56" s="93"/>
    </row>
    <row r="57" spans="2:12" s="86" customFormat="1" ht="26.25" customHeight="1">
      <c r="B57" s="94"/>
      <c r="C57" s="93"/>
      <c r="D57" s="93"/>
      <c r="E57" s="93"/>
      <c r="F57" s="93"/>
      <c r="G57" s="93"/>
    </row>
    <row r="58" spans="2:12" s="86" customFormat="1" ht="48.75" customHeight="1">
      <c r="B58" s="95" t="s">
        <v>69</v>
      </c>
      <c r="C58" s="95"/>
      <c r="D58" s="95"/>
      <c r="E58" s="95"/>
      <c r="F58" s="95"/>
      <c r="G58" s="95"/>
    </row>
    <row r="59" spans="2:12" s="86" customFormat="1" ht="12" customHeight="1">
      <c r="B59" s="1"/>
      <c r="C59" s="1"/>
      <c r="D59" s="1"/>
      <c r="E59" s="1"/>
      <c r="F59" s="1"/>
      <c r="G59" s="1"/>
      <c r="H59" s="90"/>
    </row>
    <row r="60" spans="2:12" s="86" customFormat="1" ht="12" customHeight="1">
      <c r="B60" s="1"/>
      <c r="C60" s="1"/>
      <c r="D60" s="1"/>
      <c r="E60" s="1"/>
      <c r="F60" s="1"/>
      <c r="G60" s="1"/>
      <c r="H60" s="90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5.1" customHeight="1">
      <c r="B63" s="16"/>
      <c r="C63" s="16"/>
      <c r="D63" s="96"/>
      <c r="E63" s="96"/>
      <c r="F63" s="97"/>
      <c r="G63" s="97"/>
      <c r="I63" s="44"/>
    </row>
    <row r="64" spans="2:12" ht="13.5" customHeight="1">
      <c r="B64" s="98"/>
      <c r="C64" s="99"/>
      <c r="D64" s="100"/>
      <c r="E64" s="100"/>
      <c r="F64" s="101"/>
      <c r="G64" s="100"/>
      <c r="I64" s="44"/>
    </row>
    <row r="65" spans="2:9" ht="15" customHeight="1">
      <c r="B65" s="98"/>
      <c r="C65" s="99"/>
      <c r="D65" s="100"/>
      <c r="E65" s="100"/>
      <c r="F65" s="101"/>
      <c r="G65" s="100"/>
    </row>
    <row r="66" spans="2:9" ht="11.25" customHeight="1">
      <c r="B66" s="98"/>
      <c r="C66" s="99"/>
      <c r="D66" s="100"/>
      <c r="E66" s="100"/>
      <c r="F66" s="101"/>
      <c r="G66" s="100"/>
    </row>
    <row r="67" spans="2:9" ht="13.5" customHeight="1">
      <c r="B67" s="98"/>
      <c r="C67" s="99"/>
      <c r="D67" s="100"/>
      <c r="E67" s="100"/>
      <c r="F67" s="101"/>
      <c r="G67" s="102"/>
    </row>
    <row r="68" spans="2:9" ht="15" customHeight="1">
      <c r="B68" s="98"/>
      <c r="C68" s="103"/>
      <c r="D68" s="100"/>
      <c r="E68" s="100"/>
      <c r="F68" s="101"/>
      <c r="G68" s="102"/>
    </row>
    <row r="69" spans="2:9" ht="15" customHeight="1">
      <c r="B69" s="98"/>
      <c r="C69" s="103"/>
      <c r="D69" s="100"/>
      <c r="E69" s="100"/>
      <c r="F69" s="101"/>
      <c r="G69" s="102"/>
    </row>
    <row r="70" spans="2:9" ht="15" customHeight="1">
      <c r="B70" s="104"/>
      <c r="C70" s="103"/>
      <c r="D70" s="100"/>
      <c r="E70" s="100"/>
      <c r="F70" s="101"/>
    </row>
    <row r="71" spans="2:9" ht="15" customHeight="1">
      <c r="B71" s="98"/>
      <c r="C71" s="103"/>
      <c r="D71" s="100"/>
      <c r="E71" s="100"/>
      <c r="F71" s="101"/>
      <c r="G71" s="100"/>
    </row>
    <row r="72" spans="2:9" ht="15" customHeight="1">
      <c r="B72" s="98"/>
      <c r="C72" s="103"/>
      <c r="D72" s="100"/>
      <c r="E72" s="100"/>
      <c r="F72" s="101"/>
      <c r="G72" s="100"/>
      <c r="I72" s="105"/>
    </row>
    <row r="73" spans="2:9" ht="15" customHeight="1">
      <c r="B73" s="98"/>
      <c r="C73" s="103"/>
      <c r="D73" s="100"/>
      <c r="E73" s="100"/>
      <c r="F73" s="101"/>
      <c r="H73" s="105"/>
      <c r="I73" s="105"/>
    </row>
    <row r="74" spans="2:9" ht="15" customHeight="1">
      <c r="B74" s="98"/>
      <c r="C74" s="106"/>
      <c r="D74" s="100"/>
      <c r="E74" s="100"/>
      <c r="F74" s="101"/>
      <c r="H74" s="105"/>
      <c r="I74" s="105"/>
    </row>
    <row r="75" spans="2:9" ht="15" customHeight="1">
      <c r="B75" s="98"/>
      <c r="C75" s="107"/>
      <c r="D75" s="100"/>
      <c r="E75" s="100"/>
      <c r="F75" s="101"/>
      <c r="H75" s="105"/>
    </row>
    <row r="76" spans="2:9" ht="15" customHeight="1">
      <c r="B76" s="98"/>
      <c r="C76" s="107"/>
      <c r="D76" s="100"/>
      <c r="E76" s="100"/>
      <c r="F76" s="101"/>
      <c r="G76" s="100"/>
      <c r="H76" s="105"/>
    </row>
    <row r="77" spans="2:9" ht="15" customHeight="1">
      <c r="B77" s="98"/>
      <c r="C77" s="103"/>
      <c r="D77" s="108"/>
      <c r="E77" s="108"/>
      <c r="F77" s="101"/>
      <c r="H77" s="105"/>
      <c r="I77" s="105"/>
    </row>
    <row r="78" spans="2:9" ht="15" customHeight="1">
      <c r="B78" s="98"/>
      <c r="C78" s="109"/>
      <c r="D78" s="100"/>
      <c r="E78" s="100"/>
      <c r="F78" s="101"/>
      <c r="G78" s="100"/>
      <c r="I78" s="105"/>
    </row>
    <row r="79" spans="2:9" ht="15" customHeight="1">
      <c r="B79" s="110"/>
      <c r="C79" s="109"/>
      <c r="D79" s="111"/>
      <c r="E79" s="111"/>
      <c r="F79" s="101"/>
      <c r="G79" s="112"/>
    </row>
    <row r="80" spans="2:9" ht="15" customHeight="1">
      <c r="B80" s="110"/>
      <c r="C80" s="109"/>
      <c r="D80" s="100"/>
      <c r="E80" s="100"/>
      <c r="F80" s="101"/>
      <c r="G80" s="100"/>
    </row>
    <row r="81" spans="2:8" ht="15" customHeight="1">
      <c r="B81" s="110"/>
      <c r="C81" s="109"/>
      <c r="D81" s="113"/>
      <c r="E81" s="113"/>
      <c r="F81" s="113"/>
      <c r="G81" s="113"/>
    </row>
    <row r="82" spans="2:8" ht="15" customHeight="1">
      <c r="B82" s="109"/>
      <c r="C82" s="114"/>
      <c r="D82" s="114"/>
      <c r="E82" s="114"/>
      <c r="F82" s="114"/>
      <c r="G82" s="114"/>
    </row>
    <row r="83" spans="2:8" ht="15" customHeight="1">
      <c r="B83" s="115"/>
      <c r="C83" s="114"/>
      <c r="D83" s="114"/>
      <c r="E83" s="114"/>
      <c r="F83" s="114"/>
      <c r="G83" s="114"/>
    </row>
    <row r="84" spans="2:8" ht="15" customHeight="1">
      <c r="B84" s="115"/>
    </row>
    <row r="85" spans="2:8" ht="15" customHeight="1">
      <c r="B85" s="115"/>
      <c r="G85" s="116" t="s">
        <v>70</v>
      </c>
    </row>
    <row r="86" spans="2:8" ht="12" customHeight="1"/>
    <row r="87" spans="2:8" ht="15" customHeight="1"/>
    <row r="88" spans="2:8" ht="13.5" customHeight="1">
      <c r="E88" s="117"/>
      <c r="H88" s="105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23EF-DE9C-4029-95EB-080B7804436C}">
  <sheetPr>
    <pageSetUpPr fitToPage="1"/>
  </sheetPr>
  <dimension ref="B1:K82"/>
  <sheetViews>
    <sheetView showGridLines="0" zoomScale="90" zoomScaleNormal="90" zoomScaleSheetLayoutView="100" workbookViewId="0"/>
  </sheetViews>
  <sheetFormatPr baseColWidth="10" defaultColWidth="11.5546875" defaultRowHeight="12.6"/>
  <cols>
    <col min="1" max="1" width="3.21875" style="86" customWidth="1"/>
    <col min="2" max="2" width="9.44140625" style="86" customWidth="1"/>
    <col min="3" max="3" width="62.44140625" style="86" customWidth="1"/>
    <col min="4" max="7" width="28.5546875" style="86" customWidth="1"/>
    <col min="8" max="8" width="3.21875" style="86" customWidth="1"/>
    <col min="9" max="9" width="10.5546875" style="86" customWidth="1"/>
    <col min="10" max="16384" width="11.5546875" style="86"/>
  </cols>
  <sheetData>
    <row r="1" spans="2:7" ht="14.25" customHeight="1"/>
    <row r="2" spans="2:7" ht="7.5" customHeight="1" thickBot="1">
      <c r="B2" s="118"/>
      <c r="C2" s="118"/>
      <c r="D2" s="118"/>
      <c r="E2" s="118"/>
      <c r="F2" s="118"/>
      <c r="G2" s="118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9" t="s">
        <v>3</v>
      </c>
      <c r="D4" s="120" t="s">
        <v>4</v>
      </c>
      <c r="E4" s="120" t="s">
        <v>5</v>
      </c>
      <c r="F4" s="13" t="s">
        <v>6</v>
      </c>
      <c r="G4" s="14" t="s">
        <v>6</v>
      </c>
    </row>
    <row r="5" spans="2:7" ht="13.8">
      <c r="B5" s="15"/>
      <c r="C5" s="121" t="s">
        <v>7</v>
      </c>
      <c r="D5" s="122" t="s">
        <v>72</v>
      </c>
      <c r="E5" s="122" t="s">
        <v>73</v>
      </c>
      <c r="F5" s="18" t="s">
        <v>10</v>
      </c>
      <c r="G5" s="19" t="s">
        <v>10</v>
      </c>
    </row>
    <row r="6" spans="2:7" ht="14.4" thickBot="1">
      <c r="B6" s="123"/>
      <c r="C6" s="124"/>
      <c r="D6" s="20">
        <v>2024</v>
      </c>
      <c r="E6" s="20">
        <v>2024</v>
      </c>
      <c r="F6" s="125" t="s">
        <v>11</v>
      </c>
      <c r="G6" s="126" t="s">
        <v>12</v>
      </c>
    </row>
    <row r="7" spans="2:7" ht="20.100000000000001" customHeight="1" thickBot="1">
      <c r="B7" s="56"/>
      <c r="C7" s="75" t="s">
        <v>74</v>
      </c>
      <c r="D7" s="127"/>
      <c r="E7" s="127"/>
      <c r="F7" s="128"/>
      <c r="G7" s="129"/>
    </row>
    <row r="8" spans="2:7" ht="20.100000000000001" customHeight="1">
      <c r="B8" s="130" t="s">
        <v>14</v>
      </c>
      <c r="C8" s="131" t="s">
        <v>75</v>
      </c>
      <c r="D8" s="132">
        <v>18.510372308079738</v>
      </c>
      <c r="E8" s="132">
        <v>19.061484476123233</v>
      </c>
      <c r="F8" s="133">
        <f t="shared" ref="F8:F25" si="0">E8-D8</f>
        <v>0.55111216804349539</v>
      </c>
      <c r="G8" s="134">
        <f t="shared" ref="G8:G25" si="1">((E8*100/D8)-100)</f>
        <v>2.9773154146820389</v>
      </c>
    </row>
    <row r="9" spans="2:7" ht="20.100000000000001" customHeight="1">
      <c r="B9" s="130" t="s">
        <v>14</v>
      </c>
      <c r="C9" s="131" t="s">
        <v>76</v>
      </c>
      <c r="D9" s="132">
        <v>73.45</v>
      </c>
      <c r="E9" s="132">
        <v>73.45</v>
      </c>
      <c r="F9" s="133">
        <f t="shared" si="0"/>
        <v>0</v>
      </c>
      <c r="G9" s="134">
        <f t="shared" si="1"/>
        <v>0</v>
      </c>
    </row>
    <row r="10" spans="2:7" ht="20.100000000000001" customHeight="1">
      <c r="B10" s="130" t="s">
        <v>14</v>
      </c>
      <c r="C10" s="131" t="s">
        <v>77</v>
      </c>
      <c r="D10" s="132">
        <v>68</v>
      </c>
      <c r="E10" s="132">
        <v>69.301988795518213</v>
      </c>
      <c r="F10" s="133">
        <f t="shared" si="0"/>
        <v>1.3019887955182128</v>
      </c>
      <c r="G10" s="134">
        <f t="shared" si="1"/>
        <v>1.9146894051738315</v>
      </c>
    </row>
    <row r="11" spans="2:7" ht="20.100000000000001" customHeight="1">
      <c r="B11" s="130" t="s">
        <v>14</v>
      </c>
      <c r="C11" s="131" t="s">
        <v>78</v>
      </c>
      <c r="D11" s="132">
        <v>47.440846350690833</v>
      </c>
      <c r="E11" s="132">
        <v>48.716698929470304</v>
      </c>
      <c r="F11" s="133">
        <f t="shared" si="0"/>
        <v>1.275852578779471</v>
      </c>
      <c r="G11" s="134">
        <f t="shared" si="1"/>
        <v>2.6893545898151814</v>
      </c>
    </row>
    <row r="12" spans="2:7" ht="20.100000000000001" customHeight="1">
      <c r="B12" s="130" t="s">
        <v>14</v>
      </c>
      <c r="C12" s="131" t="s">
        <v>79</v>
      </c>
      <c r="D12" s="132">
        <v>74.63</v>
      </c>
      <c r="E12" s="132">
        <v>75.12</v>
      </c>
      <c r="F12" s="133">
        <f t="shared" si="0"/>
        <v>0.49000000000000909</v>
      </c>
      <c r="G12" s="134">
        <f t="shared" si="1"/>
        <v>0.65657242395819537</v>
      </c>
    </row>
    <row r="13" spans="2:7" ht="20.100000000000001" customHeight="1">
      <c r="B13" s="130" t="s">
        <v>14</v>
      </c>
      <c r="C13" s="131" t="s">
        <v>80</v>
      </c>
      <c r="D13" s="132">
        <v>70.58</v>
      </c>
      <c r="E13" s="132">
        <v>59.92</v>
      </c>
      <c r="F13" s="133">
        <f t="shared" si="0"/>
        <v>-10.659999999999997</v>
      </c>
      <c r="G13" s="134">
        <f t="shared" si="1"/>
        <v>-15.103428733352217</v>
      </c>
    </row>
    <row r="14" spans="2:7" ht="20.100000000000001" customHeight="1">
      <c r="B14" s="130" t="s">
        <v>14</v>
      </c>
      <c r="C14" s="131" t="s">
        <v>81</v>
      </c>
      <c r="D14" s="132">
        <v>60.336768219832742</v>
      </c>
      <c r="E14" s="132">
        <v>65.896438940719662</v>
      </c>
      <c r="F14" s="133">
        <f t="shared" si="0"/>
        <v>5.5596707208869205</v>
      </c>
      <c r="G14" s="134">
        <f t="shared" si="1"/>
        <v>9.2143992542501678</v>
      </c>
    </row>
    <row r="15" spans="2:7" ht="20.100000000000001" customHeight="1">
      <c r="B15" s="130" t="s">
        <v>14</v>
      </c>
      <c r="C15" s="131" t="s">
        <v>82</v>
      </c>
      <c r="D15" s="132">
        <v>69.488338030615992</v>
      </c>
      <c r="E15" s="132">
        <v>70.862652145231593</v>
      </c>
      <c r="F15" s="133">
        <f t="shared" si="0"/>
        <v>1.3743141146156006</v>
      </c>
      <c r="G15" s="134">
        <f t="shared" si="1"/>
        <v>1.9777622455297319</v>
      </c>
    </row>
    <row r="16" spans="2:7" ht="20.100000000000001" customHeight="1">
      <c r="B16" s="130" t="s">
        <v>14</v>
      </c>
      <c r="C16" s="131" t="s">
        <v>83</v>
      </c>
      <c r="D16" s="132">
        <v>91.12643060142868</v>
      </c>
      <c r="E16" s="132">
        <v>100.51781462258455</v>
      </c>
      <c r="F16" s="133">
        <f t="shared" si="0"/>
        <v>9.3913840211558721</v>
      </c>
      <c r="G16" s="134">
        <f t="shared" si="1"/>
        <v>10.305883769586202</v>
      </c>
    </row>
    <row r="17" spans="2:7" ht="20.100000000000001" customHeight="1">
      <c r="B17" s="130" t="s">
        <v>14</v>
      </c>
      <c r="C17" s="131" t="s">
        <v>84</v>
      </c>
      <c r="D17" s="132">
        <v>252.48654489545126</v>
      </c>
      <c r="E17" s="132">
        <v>254.80496134905175</v>
      </c>
      <c r="F17" s="133">
        <f t="shared" si="0"/>
        <v>2.3184164536004914</v>
      </c>
      <c r="G17" s="134">
        <f t="shared" si="1"/>
        <v>0.91823366451487232</v>
      </c>
    </row>
    <row r="18" spans="2:7" ht="20.100000000000001" customHeight="1">
      <c r="B18" s="130" t="s">
        <v>14</v>
      </c>
      <c r="C18" s="131" t="s">
        <v>85</v>
      </c>
      <c r="D18" s="132">
        <v>56.815215457128438</v>
      </c>
      <c r="E18" s="132">
        <v>63.494526282831629</v>
      </c>
      <c r="F18" s="133">
        <f t="shared" si="0"/>
        <v>6.6793108257031903</v>
      </c>
      <c r="G18" s="134">
        <f t="shared" si="1"/>
        <v>11.756200820435609</v>
      </c>
    </row>
    <row r="19" spans="2:7" ht="20.100000000000001" customHeight="1">
      <c r="B19" s="130" t="s">
        <v>14</v>
      </c>
      <c r="C19" s="131" t="s">
        <v>86</v>
      </c>
      <c r="D19" s="132">
        <v>71.501748434923726</v>
      </c>
      <c r="E19" s="132">
        <v>73.170218585687394</v>
      </c>
      <c r="F19" s="133">
        <f t="shared" si="0"/>
        <v>1.6684701507636674</v>
      </c>
      <c r="G19" s="134">
        <f t="shared" si="1"/>
        <v>2.3334676246164889</v>
      </c>
    </row>
    <row r="20" spans="2:7" ht="20.100000000000001" customHeight="1">
      <c r="B20" s="130" t="s">
        <v>14</v>
      </c>
      <c r="C20" s="131" t="s">
        <v>87</v>
      </c>
      <c r="D20" s="132">
        <v>73.3</v>
      </c>
      <c r="E20" s="132">
        <v>73.3</v>
      </c>
      <c r="F20" s="133">
        <f t="shared" si="0"/>
        <v>0</v>
      </c>
      <c r="G20" s="134">
        <f t="shared" si="1"/>
        <v>0</v>
      </c>
    </row>
    <row r="21" spans="2:7" ht="20.100000000000001" customHeight="1">
      <c r="B21" s="130" t="s">
        <v>14</v>
      </c>
      <c r="C21" s="131" t="s">
        <v>88</v>
      </c>
      <c r="D21" s="132">
        <v>65.287530593721613</v>
      </c>
      <c r="E21" s="132">
        <v>70.704138393395183</v>
      </c>
      <c r="F21" s="133">
        <f t="shared" si="0"/>
        <v>5.4166077996735709</v>
      </c>
      <c r="G21" s="134">
        <f t="shared" si="1"/>
        <v>8.2965426175798171</v>
      </c>
    </row>
    <row r="22" spans="2:7" ht="20.100000000000001" customHeight="1">
      <c r="B22" s="130" t="s">
        <v>14</v>
      </c>
      <c r="C22" s="131" t="s">
        <v>89</v>
      </c>
      <c r="D22" s="132">
        <v>65</v>
      </c>
      <c r="E22" s="132">
        <v>60</v>
      </c>
      <c r="F22" s="133">
        <f t="shared" si="0"/>
        <v>-5</v>
      </c>
      <c r="G22" s="134">
        <f t="shared" si="1"/>
        <v>-7.6923076923076934</v>
      </c>
    </row>
    <row r="23" spans="2:7" ht="20.100000000000001" customHeight="1">
      <c r="B23" s="130" t="s">
        <v>14</v>
      </c>
      <c r="C23" s="131" t="s">
        <v>90</v>
      </c>
      <c r="D23" s="135">
        <v>587.69000000000005</v>
      </c>
      <c r="E23" s="135">
        <v>637.28</v>
      </c>
      <c r="F23" s="133">
        <f t="shared" si="0"/>
        <v>49.589999999999918</v>
      </c>
      <c r="G23" s="134">
        <f t="shared" si="1"/>
        <v>8.4381221392230543</v>
      </c>
    </row>
    <row r="24" spans="2:7" ht="20.100000000000001" customHeight="1">
      <c r="B24" s="130" t="s">
        <v>14</v>
      </c>
      <c r="C24" s="131" t="s">
        <v>91</v>
      </c>
      <c r="D24" s="135">
        <v>224.79410610562522</v>
      </c>
      <c r="E24" s="135">
        <v>202.58377128198515</v>
      </c>
      <c r="F24" s="133">
        <f t="shared" si="0"/>
        <v>-22.210334823640068</v>
      </c>
      <c r="G24" s="134">
        <f t="shared" si="1"/>
        <v>-9.8803012269387551</v>
      </c>
    </row>
    <row r="25" spans="2:7" ht="20.100000000000001" customHeight="1">
      <c r="B25" s="130" t="s">
        <v>14</v>
      </c>
      <c r="C25" s="131" t="s">
        <v>92</v>
      </c>
      <c r="D25" s="132">
        <v>43.78</v>
      </c>
      <c r="E25" s="132">
        <v>24.5</v>
      </c>
      <c r="F25" s="133">
        <f t="shared" si="0"/>
        <v>-19.28</v>
      </c>
      <c r="G25" s="134">
        <f t="shared" si="1"/>
        <v>-44.038373686614896</v>
      </c>
    </row>
    <row r="26" spans="2:7" ht="20.100000000000001" customHeight="1">
      <c r="B26" s="130" t="s">
        <v>14</v>
      </c>
      <c r="C26" s="131" t="s">
        <v>93</v>
      </c>
      <c r="D26" s="132" t="s">
        <v>94</v>
      </c>
      <c r="E26" s="132">
        <v>83.75</v>
      </c>
      <c r="F26" s="133" t="s">
        <v>94</v>
      </c>
      <c r="G26" s="134" t="s">
        <v>94</v>
      </c>
    </row>
    <row r="27" spans="2:7" ht="20.100000000000001" customHeight="1" thickBot="1">
      <c r="B27" s="130" t="s">
        <v>14</v>
      </c>
      <c r="C27" s="131" t="s">
        <v>95</v>
      </c>
      <c r="D27" s="132">
        <v>91.048158872535382</v>
      </c>
      <c r="E27" s="132">
        <v>92.396510089447176</v>
      </c>
      <c r="F27" s="133">
        <f>E27-D27</f>
        <v>1.3483512169117944</v>
      </c>
      <c r="G27" s="134">
        <f>((E27*100/D27)-100)</f>
        <v>1.4809209034083324</v>
      </c>
    </row>
    <row r="28" spans="2:7" ht="20.100000000000001" customHeight="1" thickBot="1">
      <c r="B28" s="56"/>
      <c r="C28" s="75" t="s">
        <v>96</v>
      </c>
      <c r="D28" s="136"/>
      <c r="E28" s="136"/>
      <c r="F28" s="137"/>
      <c r="G28" s="138"/>
    </row>
    <row r="29" spans="2:7" ht="20.100000000000001" customHeight="1">
      <c r="B29" s="139" t="s">
        <v>14</v>
      </c>
      <c r="C29" s="140" t="s">
        <v>97</v>
      </c>
      <c r="D29" s="141">
        <v>63.87628895669765</v>
      </c>
      <c r="E29" s="141">
        <v>70.922745694334949</v>
      </c>
      <c r="F29" s="142">
        <f t="shared" ref="F29:F46" si="2">E29-D29</f>
        <v>7.0464567376372997</v>
      </c>
      <c r="G29" s="143">
        <f t="shared" ref="G29:G46" si="3">((E29*100/D29)-100)</f>
        <v>11.031412207453329</v>
      </c>
    </row>
    <row r="30" spans="2:7" ht="20.100000000000001" customHeight="1">
      <c r="B30" s="144" t="s">
        <v>14</v>
      </c>
      <c r="C30" s="145" t="s">
        <v>98</v>
      </c>
      <c r="D30" s="32">
        <v>150.14018987067618</v>
      </c>
      <c r="E30" s="32">
        <v>181.19078844233357</v>
      </c>
      <c r="F30" s="142">
        <f t="shared" si="2"/>
        <v>31.050598571657389</v>
      </c>
      <c r="G30" s="143">
        <f t="shared" si="3"/>
        <v>20.681070537078014</v>
      </c>
    </row>
    <row r="31" spans="2:7" ht="20.100000000000001" customHeight="1">
      <c r="B31" s="144" t="s">
        <v>14</v>
      </c>
      <c r="C31" s="145" t="s">
        <v>99</v>
      </c>
      <c r="D31" s="32">
        <v>34.785545568508496</v>
      </c>
      <c r="E31" s="32">
        <v>49.66441867367945</v>
      </c>
      <c r="F31" s="142">
        <f t="shared" si="2"/>
        <v>14.878873105170953</v>
      </c>
      <c r="G31" s="143">
        <f t="shared" si="3"/>
        <v>42.773148622515379</v>
      </c>
    </row>
    <row r="32" spans="2:7" ht="20.100000000000001" customHeight="1">
      <c r="B32" s="144" t="s">
        <v>14</v>
      </c>
      <c r="C32" s="145" t="s">
        <v>100</v>
      </c>
      <c r="D32" s="32">
        <v>49.260862977602102</v>
      </c>
      <c r="E32" s="32">
        <v>45.286694177802879</v>
      </c>
      <c r="F32" s="142">
        <f t="shared" si="2"/>
        <v>-3.974168799799223</v>
      </c>
      <c r="G32" s="143">
        <f t="shared" si="3"/>
        <v>-8.0675988189776291</v>
      </c>
    </row>
    <row r="33" spans="2:10" ht="20.100000000000001" customHeight="1">
      <c r="B33" s="144" t="s">
        <v>14</v>
      </c>
      <c r="C33" s="145" t="s">
        <v>101</v>
      </c>
      <c r="D33" s="32">
        <v>26.648846884907769</v>
      </c>
      <c r="E33" s="32">
        <v>26.960185892229333</v>
      </c>
      <c r="F33" s="142">
        <f t="shared" si="2"/>
        <v>0.31133900732156405</v>
      </c>
      <c r="G33" s="143">
        <f t="shared" si="3"/>
        <v>1.1683019856963739</v>
      </c>
    </row>
    <row r="34" spans="2:10" ht="20.100000000000001" customHeight="1">
      <c r="B34" s="144" t="s">
        <v>14</v>
      </c>
      <c r="C34" s="145" t="s">
        <v>102</v>
      </c>
      <c r="D34" s="32">
        <v>174.27336322689015</v>
      </c>
      <c r="E34" s="32">
        <v>173.83440831369802</v>
      </c>
      <c r="F34" s="142">
        <f t="shared" si="2"/>
        <v>-0.4389549131921342</v>
      </c>
      <c r="G34" s="143">
        <f t="shared" si="3"/>
        <v>-0.25187722613733854</v>
      </c>
    </row>
    <row r="35" spans="2:10" ht="20.100000000000001" customHeight="1">
      <c r="B35" s="144" t="s">
        <v>14</v>
      </c>
      <c r="C35" s="145" t="s">
        <v>103</v>
      </c>
      <c r="D35" s="32">
        <v>204.7033453086857</v>
      </c>
      <c r="E35" s="32">
        <v>227.48966956532971</v>
      </c>
      <c r="F35" s="142">
        <f t="shared" si="2"/>
        <v>22.786324256644008</v>
      </c>
      <c r="G35" s="143">
        <f t="shared" si="3"/>
        <v>11.131388313309202</v>
      </c>
    </row>
    <row r="36" spans="2:10" ht="20.100000000000001" customHeight="1">
      <c r="B36" s="144" t="s">
        <v>14</v>
      </c>
      <c r="C36" s="145" t="s">
        <v>104</v>
      </c>
      <c r="D36" s="32">
        <v>24.432457086921985</v>
      </c>
      <c r="E36" s="32">
        <v>23.136073824280498</v>
      </c>
      <c r="F36" s="142">
        <f t="shared" si="2"/>
        <v>-1.2963832626414877</v>
      </c>
      <c r="G36" s="143">
        <f t="shared" si="3"/>
        <v>-5.3059880880151269</v>
      </c>
    </row>
    <row r="37" spans="2:10" ht="20.100000000000001" customHeight="1">
      <c r="B37" s="144" t="s">
        <v>14</v>
      </c>
      <c r="C37" s="145" t="s">
        <v>105</v>
      </c>
      <c r="D37" s="32">
        <v>46.396951627697788</v>
      </c>
      <c r="E37" s="32">
        <v>51.138104407513993</v>
      </c>
      <c r="F37" s="142">
        <f t="shared" si="2"/>
        <v>4.7411527798162041</v>
      </c>
      <c r="G37" s="143">
        <f t="shared" si="3"/>
        <v>10.21867302373775</v>
      </c>
    </row>
    <row r="38" spans="2:10" ht="20.100000000000001" customHeight="1">
      <c r="B38" s="144" t="s">
        <v>14</v>
      </c>
      <c r="C38" s="145" t="s">
        <v>106</v>
      </c>
      <c r="D38" s="32">
        <v>51.0228444200214</v>
      </c>
      <c r="E38" s="32">
        <v>69.688813946841947</v>
      </c>
      <c r="F38" s="142">
        <f t="shared" si="2"/>
        <v>18.665969526820547</v>
      </c>
      <c r="G38" s="143">
        <f t="shared" si="3"/>
        <v>36.583553384758005</v>
      </c>
    </row>
    <row r="39" spans="2:10" ht="20.100000000000001" customHeight="1">
      <c r="B39" s="144" t="s">
        <v>14</v>
      </c>
      <c r="C39" s="145" t="s">
        <v>107</v>
      </c>
      <c r="D39" s="32">
        <v>74.941239276530155</v>
      </c>
      <c r="E39" s="32">
        <v>70.062153542778262</v>
      </c>
      <c r="F39" s="142">
        <f t="shared" si="2"/>
        <v>-4.8790857337518929</v>
      </c>
      <c r="G39" s="143">
        <f t="shared" si="3"/>
        <v>-6.510548505540811</v>
      </c>
    </row>
    <row r="40" spans="2:10" ht="20.100000000000001" customHeight="1">
      <c r="B40" s="144" t="s">
        <v>14</v>
      </c>
      <c r="C40" s="145" t="s">
        <v>108</v>
      </c>
      <c r="D40" s="32">
        <v>81.259810095920955</v>
      </c>
      <c r="E40" s="32">
        <v>77.322293598768255</v>
      </c>
      <c r="F40" s="142">
        <f t="shared" si="2"/>
        <v>-3.9375164971526999</v>
      </c>
      <c r="G40" s="143">
        <f t="shared" si="3"/>
        <v>-4.8455890956485916</v>
      </c>
    </row>
    <row r="41" spans="2:10" ht="20.100000000000001" customHeight="1">
      <c r="B41" s="144" t="s">
        <v>14</v>
      </c>
      <c r="C41" s="145" t="s">
        <v>109</v>
      </c>
      <c r="D41" s="32">
        <v>24.71803985949191</v>
      </c>
      <c r="E41" s="32">
        <v>28.901916571339182</v>
      </c>
      <c r="F41" s="142">
        <f t="shared" si="2"/>
        <v>4.1838767118472724</v>
      </c>
      <c r="G41" s="143">
        <f t="shared" si="3"/>
        <v>16.926409762385077</v>
      </c>
    </row>
    <row r="42" spans="2:10" ht="20.100000000000001" customHeight="1">
      <c r="B42" s="144" t="s">
        <v>14</v>
      </c>
      <c r="C42" s="145" t="s">
        <v>110</v>
      </c>
      <c r="D42" s="32">
        <v>94.977407405275883</v>
      </c>
      <c r="E42" s="32">
        <v>114.86188169740345</v>
      </c>
      <c r="F42" s="142">
        <f t="shared" si="2"/>
        <v>19.884474292127564</v>
      </c>
      <c r="G42" s="143">
        <f t="shared" si="3"/>
        <v>20.936004503975326</v>
      </c>
    </row>
    <row r="43" spans="2:10" ht="20.100000000000001" customHeight="1">
      <c r="B43" s="144" t="s">
        <v>14</v>
      </c>
      <c r="C43" s="145" t="s">
        <v>111</v>
      </c>
      <c r="D43" s="32">
        <v>93.47</v>
      </c>
      <c r="E43" s="32">
        <v>54.34</v>
      </c>
      <c r="F43" s="142">
        <f t="shared" si="2"/>
        <v>-39.129999999999995</v>
      </c>
      <c r="G43" s="143">
        <f t="shared" si="3"/>
        <v>-41.863699582753824</v>
      </c>
    </row>
    <row r="44" spans="2:10" ht="20.100000000000001" customHeight="1">
      <c r="B44" s="144" t="s">
        <v>14</v>
      </c>
      <c r="C44" s="145" t="s">
        <v>112</v>
      </c>
      <c r="D44" s="32">
        <v>70.447446355303143</v>
      </c>
      <c r="E44" s="32">
        <v>52.999610473769323</v>
      </c>
      <c r="F44" s="142">
        <f t="shared" si="2"/>
        <v>-17.44783588153382</v>
      </c>
      <c r="G44" s="143">
        <f t="shared" si="3"/>
        <v>-24.767165857986242</v>
      </c>
    </row>
    <row r="45" spans="2:10" ht="20.100000000000001" customHeight="1">
      <c r="B45" s="144" t="s">
        <v>14</v>
      </c>
      <c r="C45" s="145" t="s">
        <v>113</v>
      </c>
      <c r="D45" s="32">
        <v>30.756550795837239</v>
      </c>
      <c r="E45" s="32">
        <v>30.756550795837239</v>
      </c>
      <c r="F45" s="142">
        <f t="shared" si="2"/>
        <v>0</v>
      </c>
      <c r="G45" s="143">
        <f t="shared" si="3"/>
        <v>0</v>
      </c>
    </row>
    <row r="46" spans="2:10" ht="20.100000000000001" customHeight="1" thickBot="1">
      <c r="B46" s="146" t="s">
        <v>14</v>
      </c>
      <c r="C46" s="147" t="s">
        <v>114</v>
      </c>
      <c r="D46" s="148">
        <v>57.737838367907131</v>
      </c>
      <c r="E46" s="148">
        <v>58.205885165552544</v>
      </c>
      <c r="F46" s="149">
        <f t="shared" si="2"/>
        <v>0.4680467976454139</v>
      </c>
      <c r="G46" s="150">
        <f t="shared" si="3"/>
        <v>0.81064135907375601</v>
      </c>
    </row>
    <row r="47" spans="2:10" ht="15" customHeight="1">
      <c r="B47" s="109" t="s">
        <v>115</v>
      </c>
      <c r="C47" s="93"/>
      <c r="F47" s="93"/>
      <c r="G47" s="93"/>
      <c r="J47" s="151"/>
    </row>
    <row r="48" spans="2:10" ht="48.75" customHeight="1">
      <c r="B48" s="152" t="s">
        <v>116</v>
      </c>
      <c r="C48" s="152"/>
      <c r="D48" s="152"/>
      <c r="E48" s="152"/>
      <c r="F48" s="152"/>
      <c r="G48" s="152"/>
    </row>
    <row r="49" spans="2:9" ht="13.8">
      <c r="B49" s="115" t="s">
        <v>117</v>
      </c>
      <c r="D49" s="153"/>
      <c r="E49" s="153"/>
      <c r="F49" s="93"/>
      <c r="G49" s="93"/>
    </row>
    <row r="50" spans="2:9" ht="15.75" customHeight="1">
      <c r="B50" s="154"/>
      <c r="C50" s="154"/>
      <c r="D50" s="154"/>
      <c r="E50" s="154"/>
      <c r="F50" s="154"/>
      <c r="G50" s="154"/>
    </row>
    <row r="51" spans="2:9" ht="27" customHeight="1">
      <c r="B51" s="154"/>
      <c r="C51" s="154"/>
      <c r="D51" s="154"/>
      <c r="E51" s="154"/>
      <c r="F51" s="154"/>
      <c r="G51" s="154"/>
    </row>
    <row r="52" spans="2:9" s="93" customFormat="1" ht="45" customHeight="1">
      <c r="B52" s="155"/>
      <c r="C52" s="155"/>
      <c r="D52" s="155"/>
      <c r="E52" s="155"/>
      <c r="F52" s="155"/>
      <c r="G52" s="155"/>
    </row>
    <row r="53" spans="2:9" ht="47.25" customHeight="1">
      <c r="B53" s="156" t="s">
        <v>69</v>
      </c>
      <c r="C53" s="156"/>
      <c r="D53" s="156"/>
      <c r="E53" s="156"/>
      <c r="F53" s="156"/>
      <c r="G53" s="156"/>
    </row>
    <row r="54" spans="2:9" ht="51" customHeight="1">
      <c r="I54" s="87"/>
    </row>
    <row r="55" spans="2:9" ht="18.75" customHeight="1">
      <c r="I55" s="87"/>
    </row>
    <row r="56" spans="2:9" ht="18.75" customHeight="1">
      <c r="I56" s="87"/>
    </row>
    <row r="57" spans="2:9" ht="13.5" customHeight="1">
      <c r="I57" s="87"/>
    </row>
    <row r="58" spans="2:9" ht="15" customHeight="1">
      <c r="B58" s="157"/>
      <c r="C58" s="158"/>
      <c r="D58" s="159"/>
      <c r="E58" s="159"/>
      <c r="F58" s="157"/>
      <c r="G58" s="157"/>
    </row>
    <row r="59" spans="2:9" ht="11.25" customHeight="1">
      <c r="B59" s="157"/>
      <c r="C59" s="158"/>
      <c r="D59" s="157"/>
      <c r="E59" s="157"/>
      <c r="F59" s="157"/>
      <c r="G59" s="157"/>
    </row>
    <row r="60" spans="2:9" ht="13.5" customHeight="1">
      <c r="B60" s="157"/>
      <c r="C60" s="157"/>
      <c r="D60" s="160"/>
      <c r="E60" s="160"/>
      <c r="F60" s="161"/>
      <c r="G60" s="161"/>
    </row>
    <row r="61" spans="2:9" ht="6" customHeight="1">
      <c r="B61" s="162"/>
      <c r="C61" s="163"/>
      <c r="D61" s="164"/>
      <c r="E61" s="164"/>
      <c r="F61" s="165"/>
      <c r="G61" s="164"/>
    </row>
    <row r="62" spans="2:9" ht="15" customHeight="1">
      <c r="B62" s="162"/>
      <c r="C62" s="163"/>
      <c r="D62" s="164"/>
      <c r="E62" s="164"/>
      <c r="F62" s="165"/>
      <c r="G62" s="164"/>
    </row>
    <row r="63" spans="2:9" ht="15" customHeight="1">
      <c r="B63" s="162"/>
      <c r="C63" s="163"/>
      <c r="D63" s="164"/>
      <c r="E63" s="164"/>
      <c r="F63" s="165"/>
      <c r="G63" s="164"/>
    </row>
    <row r="64" spans="2:9" ht="15" customHeight="1">
      <c r="B64" s="162"/>
      <c r="C64" s="163"/>
      <c r="D64" s="164"/>
      <c r="E64" s="164"/>
      <c r="F64" s="165"/>
      <c r="G64" s="166"/>
    </row>
    <row r="65" spans="2:11" ht="15" customHeight="1">
      <c r="B65" s="162"/>
      <c r="C65" s="167"/>
      <c r="D65" s="164"/>
      <c r="E65" s="164"/>
      <c r="F65" s="165"/>
      <c r="G65" s="166"/>
      <c r="I65" s="168"/>
    </row>
    <row r="66" spans="2:11" ht="15" customHeight="1">
      <c r="B66" s="162"/>
      <c r="C66" s="167"/>
      <c r="D66" s="164"/>
      <c r="E66" s="164"/>
      <c r="F66" s="165"/>
      <c r="G66" s="166"/>
      <c r="H66" s="168"/>
      <c r="I66" s="168"/>
    </row>
    <row r="67" spans="2:11" ht="15" customHeight="1">
      <c r="B67" s="169"/>
      <c r="C67" s="167"/>
      <c r="D67" s="164"/>
      <c r="E67" s="164"/>
      <c r="F67" s="165"/>
      <c r="G67" s="166"/>
      <c r="H67" s="168"/>
      <c r="I67" s="168"/>
    </row>
    <row r="68" spans="2:11" ht="15" customHeight="1">
      <c r="B68" s="162"/>
      <c r="C68" s="167"/>
      <c r="D68" s="164"/>
      <c r="E68" s="164"/>
      <c r="F68" s="165"/>
      <c r="H68" s="168"/>
      <c r="K68" s="170"/>
    </row>
    <row r="69" spans="2:11" ht="15" customHeight="1">
      <c r="B69" s="162"/>
      <c r="C69" s="167"/>
      <c r="D69" s="164"/>
      <c r="E69" s="164"/>
      <c r="F69" s="165"/>
      <c r="G69" s="164"/>
      <c r="H69" s="168"/>
    </row>
    <row r="70" spans="2:11" ht="15" customHeight="1">
      <c r="B70" s="162"/>
      <c r="C70" s="167"/>
      <c r="D70" s="164"/>
      <c r="E70" s="164"/>
      <c r="F70" s="165"/>
      <c r="H70" s="105"/>
      <c r="I70" s="168"/>
    </row>
    <row r="71" spans="2:11" ht="15" customHeight="1">
      <c r="B71" s="162"/>
      <c r="C71" s="171"/>
      <c r="D71" s="164"/>
      <c r="E71" s="164"/>
      <c r="F71" s="165"/>
      <c r="G71" s="170" t="s">
        <v>70</v>
      </c>
      <c r="I71" s="168"/>
    </row>
    <row r="72" spans="2:11" ht="15" customHeight="1">
      <c r="B72" s="162"/>
      <c r="C72" s="172"/>
      <c r="D72" s="164"/>
      <c r="E72" s="164"/>
      <c r="F72" s="165"/>
    </row>
    <row r="73" spans="2:11" ht="15" customHeight="1">
      <c r="B73" s="162"/>
      <c r="C73" s="167"/>
      <c r="D73" s="173"/>
      <c r="E73" s="173"/>
      <c r="F73" s="165"/>
    </row>
    <row r="74" spans="2:11" ht="15" customHeight="1">
      <c r="B74" s="162"/>
      <c r="C74" s="174"/>
      <c r="D74" s="164"/>
      <c r="E74" s="164"/>
      <c r="F74" s="165"/>
      <c r="H74" s="168"/>
    </row>
    <row r="75" spans="2:11" ht="15" customHeight="1">
      <c r="B75" s="175"/>
      <c r="C75" s="174"/>
      <c r="D75" s="176"/>
      <c r="E75" s="176"/>
      <c r="F75" s="165"/>
    </row>
    <row r="76" spans="2:11" ht="15" customHeight="1">
      <c r="B76" s="175"/>
      <c r="C76" s="174"/>
      <c r="D76" s="164"/>
      <c r="E76" s="164"/>
      <c r="F76" s="165"/>
    </row>
    <row r="77" spans="2:11" ht="15" customHeight="1">
      <c r="B77" s="175"/>
      <c r="C77" s="174"/>
      <c r="D77" s="176"/>
      <c r="E77" s="176"/>
      <c r="F77" s="176"/>
    </row>
    <row r="78" spans="2:11" ht="12" customHeight="1">
      <c r="B78" s="174"/>
      <c r="C78" s="93"/>
      <c r="D78" s="93"/>
      <c r="E78" s="93"/>
      <c r="F78" s="93"/>
      <c r="G78" s="170"/>
    </row>
    <row r="79" spans="2:11" ht="15" customHeight="1">
      <c r="B79" s="177"/>
      <c r="C79" s="93"/>
      <c r="D79" s="93"/>
      <c r="E79" s="93"/>
      <c r="F79" s="93"/>
      <c r="G79" s="93"/>
    </row>
    <row r="80" spans="2:11" ht="13.5" customHeight="1">
      <c r="B80" s="177"/>
      <c r="H80" s="105"/>
    </row>
    <row r="81" spans="2:2">
      <c r="B81" s="178"/>
    </row>
    <row r="82" spans="2:2" ht="11.25" customHeight="1"/>
  </sheetData>
  <mergeCells count="4">
    <mergeCell ref="B3:G3"/>
    <mergeCell ref="B48:G48"/>
    <mergeCell ref="B50:G51"/>
    <mergeCell ref="B53:G53"/>
  </mergeCells>
  <conditionalFormatting sqref="G7 F8:G27 G28 F29:G46 G61:G67 G69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68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CCCA-A175-490C-A1D5-3B23A94820DE}">
  <sheetPr>
    <pageSetUpPr fitToPage="1"/>
  </sheetPr>
  <dimension ref="A1:K83"/>
  <sheetViews>
    <sheetView showGridLines="0" zoomScaleNormal="100" zoomScalePageLayoutView="75" workbookViewId="0"/>
  </sheetViews>
  <sheetFormatPr baseColWidth="10" defaultColWidth="11.5546875" defaultRowHeight="10.199999999999999"/>
  <cols>
    <col min="1" max="1" width="1.88671875" style="117" customWidth="1"/>
    <col min="2" max="2" width="7.44140625" style="117" customWidth="1"/>
    <col min="3" max="3" width="71.5546875" style="117" customWidth="1"/>
    <col min="4" max="7" width="23.6640625" style="117" customWidth="1"/>
    <col min="8" max="8" width="15.6640625" style="117" customWidth="1"/>
    <col min="9" max="16384" width="11.5546875" style="117"/>
  </cols>
  <sheetData>
    <row r="1" spans="1:9" ht="10.5" customHeight="1">
      <c r="G1" s="3"/>
    </row>
    <row r="2" spans="1:9" ht="15.6" customHeight="1">
      <c r="B2" s="5" t="s">
        <v>118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9"/>
      <c r="B4" s="7" t="s">
        <v>119</v>
      </c>
      <c r="C4" s="8"/>
      <c r="D4" s="8"/>
      <c r="E4" s="8"/>
      <c r="F4" s="8"/>
      <c r="G4" s="9"/>
    </row>
    <row r="5" spans="1:9" ht="20.100000000000001" customHeight="1">
      <c r="B5" s="180"/>
      <c r="C5" s="119" t="s">
        <v>120</v>
      </c>
      <c r="D5" s="181" t="s">
        <v>4</v>
      </c>
      <c r="E5" s="181" t="s">
        <v>5</v>
      </c>
      <c r="F5" s="13" t="s">
        <v>6</v>
      </c>
      <c r="G5" s="14" t="s">
        <v>6</v>
      </c>
    </row>
    <row r="6" spans="1:9" ht="20.100000000000001" customHeight="1">
      <c r="B6" s="182"/>
      <c r="C6" s="121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3"/>
      <c r="C7" s="124"/>
      <c r="D7" s="184">
        <v>2024</v>
      </c>
      <c r="E7" s="184">
        <v>2024</v>
      </c>
      <c r="F7" s="125" t="s">
        <v>11</v>
      </c>
      <c r="G7" s="126" t="s">
        <v>12</v>
      </c>
    </row>
    <row r="8" spans="1:9" ht="20.100000000000001" customHeight="1" thickBot="1">
      <c r="B8" s="185"/>
      <c r="C8" s="186" t="s">
        <v>121</v>
      </c>
      <c r="D8" s="187"/>
      <c r="E8" s="187"/>
      <c r="F8" s="188"/>
      <c r="G8" s="189"/>
    </row>
    <row r="9" spans="1:9" ht="20.100000000000001" customHeight="1">
      <c r="B9" s="190" t="s">
        <v>14</v>
      </c>
      <c r="C9" s="191" t="s">
        <v>122</v>
      </c>
      <c r="D9" s="192">
        <v>520.67999999999995</v>
      </c>
      <c r="E9" s="192">
        <v>522.54999999999995</v>
      </c>
      <c r="F9" s="193">
        <v>1.8700000000000045</v>
      </c>
      <c r="G9" s="194">
        <v>0.35914573250364867</v>
      </c>
    </row>
    <row r="10" spans="1:9" ht="20.100000000000001" customHeight="1">
      <c r="B10" s="28" t="s">
        <v>14</v>
      </c>
      <c r="C10" s="29" t="s">
        <v>123</v>
      </c>
      <c r="D10" s="52">
        <v>530.67999999999995</v>
      </c>
      <c r="E10" s="52">
        <v>530.64</v>
      </c>
      <c r="F10" s="195">
        <v>-3.999999999996362E-2</v>
      </c>
      <c r="G10" s="33">
        <v>-7.5374990578040979E-3</v>
      </c>
      <c r="H10" s="196"/>
    </row>
    <row r="11" spans="1:9" ht="20.100000000000001" customHeight="1">
      <c r="B11" s="28" t="s">
        <v>14</v>
      </c>
      <c r="C11" s="29" t="s">
        <v>124</v>
      </c>
      <c r="D11" s="52">
        <v>540.08000000000004</v>
      </c>
      <c r="E11" s="52">
        <v>540.03</v>
      </c>
      <c r="F11" s="195">
        <v>-5.0000000000068212E-2</v>
      </c>
      <c r="G11" s="33">
        <v>-9.257887720352187E-3</v>
      </c>
      <c r="H11" s="196"/>
    </row>
    <row r="12" spans="1:9" ht="20.100000000000001" customHeight="1" thickBot="1">
      <c r="B12" s="28" t="s">
        <v>14</v>
      </c>
      <c r="C12" s="29" t="s">
        <v>125</v>
      </c>
      <c r="D12" s="52">
        <v>275.70999999999998</v>
      </c>
      <c r="E12" s="52">
        <v>276.68</v>
      </c>
      <c r="F12" s="197">
        <v>0.97000000000002728</v>
      </c>
      <c r="G12" s="198">
        <v>0.35181894019078186</v>
      </c>
    </row>
    <row r="13" spans="1:9" ht="20.100000000000001" customHeight="1" thickBot="1">
      <c r="B13" s="199"/>
      <c r="C13" s="200" t="s">
        <v>126</v>
      </c>
      <c r="D13" s="201"/>
      <c r="E13" s="201"/>
      <c r="F13" s="202"/>
      <c r="G13" s="203"/>
    </row>
    <row r="14" spans="1:9" ht="20.100000000000001" customHeight="1">
      <c r="B14" s="28" t="s">
        <v>14</v>
      </c>
      <c r="C14" s="70" t="s">
        <v>127</v>
      </c>
      <c r="D14" s="52">
        <v>853.47</v>
      </c>
      <c r="E14" s="52">
        <v>853.64</v>
      </c>
      <c r="F14" s="69">
        <v>0.16999999999995907</v>
      </c>
      <c r="G14" s="204">
        <v>1.9918684898115657E-2</v>
      </c>
      <c r="H14" s="205"/>
    </row>
    <row r="15" spans="1:9" ht="20.100000000000001" customHeight="1">
      <c r="B15" s="28" t="s">
        <v>14</v>
      </c>
      <c r="C15" s="70" t="s">
        <v>128</v>
      </c>
      <c r="D15" s="30">
        <v>816.24</v>
      </c>
      <c r="E15" s="30">
        <v>815.55</v>
      </c>
      <c r="F15" s="32">
        <v>-0.69000000000005457</v>
      </c>
      <c r="G15" s="198">
        <v>-8.4533960599827651E-2</v>
      </c>
      <c r="H15" s="206"/>
    </row>
    <row r="16" spans="1:9" ht="20.100000000000001" customHeight="1">
      <c r="B16" s="28" t="s">
        <v>14</v>
      </c>
      <c r="C16" s="70" t="s">
        <v>129</v>
      </c>
      <c r="D16" s="30">
        <v>840.69</v>
      </c>
      <c r="E16" s="30">
        <v>841.1</v>
      </c>
      <c r="F16" s="195">
        <v>0.40999999999996817</v>
      </c>
      <c r="G16" s="204">
        <v>4.876946317904185E-2</v>
      </c>
      <c r="H16" s="205"/>
      <c r="I16" s="207"/>
    </row>
    <row r="17" spans="2:10" ht="20.100000000000001" customHeight="1" thickBot="1">
      <c r="B17" s="28" t="s">
        <v>14</v>
      </c>
      <c r="C17" s="70" t="s">
        <v>130</v>
      </c>
      <c r="D17" s="30">
        <v>791.78</v>
      </c>
      <c r="E17" s="30">
        <v>790</v>
      </c>
      <c r="F17" s="197">
        <v>-1.7799999999999727</v>
      </c>
      <c r="G17" s="204">
        <v>-0.2248099219480082</v>
      </c>
      <c r="H17" s="208"/>
      <c r="I17" s="206"/>
      <c r="J17" s="205"/>
    </row>
    <row r="18" spans="2:10" ht="20.100000000000001" customHeight="1" thickBot="1">
      <c r="B18" s="199"/>
      <c r="C18" s="209" t="s">
        <v>131</v>
      </c>
      <c r="D18" s="201"/>
      <c r="E18" s="201"/>
      <c r="F18" s="201"/>
      <c r="G18" s="203"/>
    </row>
    <row r="19" spans="2:10" ht="20.100000000000001" customHeight="1">
      <c r="B19" s="37" t="s">
        <v>14</v>
      </c>
      <c r="C19" s="70" t="s">
        <v>132</v>
      </c>
      <c r="D19" s="30">
        <v>233.94</v>
      </c>
      <c r="E19" s="30">
        <v>230.79</v>
      </c>
      <c r="F19" s="141">
        <v>-3.1500000000000057</v>
      </c>
      <c r="G19" s="198">
        <v>-1.3464991023339365</v>
      </c>
    </row>
    <row r="20" spans="2:10" ht="20.100000000000001" customHeight="1">
      <c r="B20" s="28" t="s">
        <v>14</v>
      </c>
      <c r="C20" s="70" t="s">
        <v>133</v>
      </c>
      <c r="D20" s="30">
        <v>223.84</v>
      </c>
      <c r="E20" s="30">
        <v>222.59</v>
      </c>
      <c r="F20" s="32">
        <v>-1.25</v>
      </c>
      <c r="G20" s="33">
        <v>-0.55843459614010271</v>
      </c>
      <c r="H20" s="86"/>
    </row>
    <row r="21" spans="2:10" ht="20.100000000000001" customHeight="1">
      <c r="B21" s="28" t="s">
        <v>14</v>
      </c>
      <c r="C21" s="70" t="s">
        <v>134</v>
      </c>
      <c r="D21" s="30">
        <v>233.27</v>
      </c>
      <c r="E21" s="30">
        <v>233.06</v>
      </c>
      <c r="F21" s="32">
        <v>-0.21000000000000796</v>
      </c>
      <c r="G21" s="33">
        <v>-9.0024435203844178E-2</v>
      </c>
    </row>
    <row r="22" spans="2:10" ht="20.100000000000001" customHeight="1">
      <c r="B22" s="28" t="s">
        <v>14</v>
      </c>
      <c r="C22" s="70" t="s">
        <v>135</v>
      </c>
      <c r="D22" s="30">
        <v>232.91</v>
      </c>
      <c r="E22" s="30">
        <v>233.4</v>
      </c>
      <c r="F22" s="210">
        <v>0.49000000000000909</v>
      </c>
      <c r="G22" s="33">
        <v>0.21038169249925431</v>
      </c>
      <c r="H22" s="211"/>
      <c r="I22" s="205"/>
    </row>
    <row r="23" spans="2:10" ht="20.100000000000001" customHeight="1" thickBot="1">
      <c r="B23" s="28" t="s">
        <v>14</v>
      </c>
      <c r="C23" s="212" t="s">
        <v>136</v>
      </c>
      <c r="D23" s="30">
        <v>56.79</v>
      </c>
      <c r="E23" s="30">
        <v>54.82</v>
      </c>
      <c r="F23" s="148">
        <v>-1.9699999999999989</v>
      </c>
      <c r="G23" s="33">
        <v>-3.4689205846099611</v>
      </c>
      <c r="H23" s="211"/>
      <c r="I23" s="206"/>
    </row>
    <row r="24" spans="2:10" ht="20.100000000000001" customHeight="1" thickBot="1">
      <c r="B24" s="199"/>
      <c r="C24" s="209" t="s">
        <v>137</v>
      </c>
      <c r="D24" s="201"/>
      <c r="E24" s="201"/>
      <c r="F24" s="201"/>
      <c r="G24" s="213"/>
    </row>
    <row r="25" spans="2:10" ht="20.100000000000001" customHeight="1">
      <c r="B25" s="214" t="s">
        <v>138</v>
      </c>
      <c r="C25" s="215" t="s">
        <v>139</v>
      </c>
      <c r="D25" s="216">
        <v>224.83</v>
      </c>
      <c r="E25" s="216">
        <v>225.17</v>
      </c>
      <c r="F25" s="195">
        <v>0.33999999999997499</v>
      </c>
      <c r="G25" s="217">
        <v>0.1512253702797608</v>
      </c>
    </row>
    <row r="26" spans="2:10" ht="20.100000000000001" customHeight="1">
      <c r="B26" s="214" t="s">
        <v>138</v>
      </c>
      <c r="C26" s="215" t="s">
        <v>140</v>
      </c>
      <c r="D26" s="216">
        <v>212.51</v>
      </c>
      <c r="E26" s="216">
        <v>213.33</v>
      </c>
      <c r="F26" s="195">
        <v>0.8200000000000216</v>
      </c>
      <c r="G26" s="217">
        <v>0.38586419462613719</v>
      </c>
    </row>
    <row r="27" spans="2:10" ht="20.100000000000001" customHeight="1">
      <c r="B27" s="214" t="s">
        <v>138</v>
      </c>
      <c r="C27" s="215" t="s">
        <v>141</v>
      </c>
      <c r="D27" s="216">
        <v>225.47</v>
      </c>
      <c r="E27" s="216">
        <v>225.78</v>
      </c>
      <c r="F27" s="195">
        <v>0.31000000000000227</v>
      </c>
      <c r="G27" s="217">
        <v>0.13749057524282193</v>
      </c>
    </row>
    <row r="28" spans="2:10" ht="20.100000000000001" customHeight="1">
      <c r="B28" s="214" t="s">
        <v>138</v>
      </c>
      <c r="C28" s="215" t="s">
        <v>142</v>
      </c>
      <c r="D28" s="216">
        <v>218.45</v>
      </c>
      <c r="E28" s="216">
        <v>218.43</v>
      </c>
      <c r="F28" s="195">
        <v>-1.999999999998181E-2</v>
      </c>
      <c r="G28" s="217">
        <v>-9.1554131380178205E-3</v>
      </c>
    </row>
    <row r="29" spans="2:10" ht="20.100000000000001" customHeight="1" thickBot="1">
      <c r="B29" s="214" t="s">
        <v>138</v>
      </c>
      <c r="C29" s="215" t="s">
        <v>143</v>
      </c>
      <c r="D29" s="216">
        <v>490.39</v>
      </c>
      <c r="E29" s="216">
        <v>490.43</v>
      </c>
      <c r="F29" s="195">
        <v>4.0000000000020464E-2</v>
      </c>
      <c r="G29" s="217">
        <v>8.1567731805307631E-3</v>
      </c>
    </row>
    <row r="30" spans="2:10" ht="20.100000000000001" customHeight="1" thickBot="1">
      <c r="B30" s="199"/>
      <c r="C30" s="218" t="s">
        <v>144</v>
      </c>
      <c r="D30" s="201"/>
      <c r="E30" s="201"/>
      <c r="F30" s="201"/>
      <c r="G30" s="213"/>
    </row>
    <row r="31" spans="2:10" ht="20.100000000000001" customHeight="1">
      <c r="B31" s="214" t="s">
        <v>24</v>
      </c>
      <c r="C31" s="215" t="s">
        <v>145</v>
      </c>
      <c r="D31" s="216">
        <v>167.9</v>
      </c>
      <c r="E31" s="216">
        <v>172.07</v>
      </c>
      <c r="F31" s="193">
        <v>4.1699999999999875</v>
      </c>
      <c r="G31" s="217">
        <v>2.4836212030970728</v>
      </c>
    </row>
    <row r="32" spans="2:10" ht="20.100000000000001" customHeight="1">
      <c r="B32" s="214" t="s">
        <v>24</v>
      </c>
      <c r="C32" s="219" t="s">
        <v>146</v>
      </c>
      <c r="D32" s="216">
        <v>1.34</v>
      </c>
      <c r="E32" s="216">
        <v>1.38</v>
      </c>
      <c r="F32" s="195">
        <v>3.9999999999999813E-2</v>
      </c>
      <c r="G32" s="217">
        <v>2.9850746268656678</v>
      </c>
    </row>
    <row r="33" spans="2:11" ht="20.100000000000001" customHeight="1">
      <c r="B33" s="214" t="s">
        <v>24</v>
      </c>
      <c r="C33" s="220" t="s">
        <v>147</v>
      </c>
      <c r="D33" s="216">
        <v>1.2</v>
      </c>
      <c r="E33" s="216">
        <v>1.23</v>
      </c>
      <c r="F33" s="195">
        <v>3.0000000000000027E-2</v>
      </c>
      <c r="G33" s="217">
        <v>2.5</v>
      </c>
    </row>
    <row r="34" spans="2:11" ht="20.100000000000001" customHeight="1">
      <c r="B34" s="214" t="s">
        <v>24</v>
      </c>
      <c r="C34" s="215" t="s">
        <v>148</v>
      </c>
      <c r="D34" s="216">
        <v>189.43</v>
      </c>
      <c r="E34" s="216">
        <v>192.41</v>
      </c>
      <c r="F34" s="32">
        <v>2.9799999999999898</v>
      </c>
      <c r="G34" s="217">
        <v>1.57314047405373</v>
      </c>
    </row>
    <row r="35" spans="2:11" ht="20.100000000000001" customHeight="1">
      <c r="B35" s="214" t="s">
        <v>24</v>
      </c>
      <c r="C35" s="219" t="s">
        <v>149</v>
      </c>
      <c r="D35" s="216">
        <v>1.52</v>
      </c>
      <c r="E35" s="216">
        <v>1.54</v>
      </c>
      <c r="F35" s="195">
        <v>2.0000000000000018E-2</v>
      </c>
      <c r="G35" s="217">
        <v>1.3157894736842053</v>
      </c>
    </row>
    <row r="36" spans="2:11" ht="20.100000000000001" customHeight="1">
      <c r="B36" s="214" t="s">
        <v>24</v>
      </c>
      <c r="C36" s="220" t="s">
        <v>150</v>
      </c>
      <c r="D36" s="216">
        <v>1.35</v>
      </c>
      <c r="E36" s="216">
        <v>1.37</v>
      </c>
      <c r="F36" s="195">
        <v>2.0000000000000018E-2</v>
      </c>
      <c r="G36" s="217">
        <v>1.481481481481481</v>
      </c>
    </row>
    <row r="37" spans="2:11" ht="20.100000000000001" customHeight="1">
      <c r="B37" s="214" t="s">
        <v>24</v>
      </c>
      <c r="C37" s="215" t="s">
        <v>151</v>
      </c>
      <c r="D37" s="216">
        <v>227.76</v>
      </c>
      <c r="E37" s="216">
        <v>226.39</v>
      </c>
      <c r="F37" s="32">
        <v>-1.3700000000000045</v>
      </c>
      <c r="G37" s="217">
        <v>-0.60151036178433515</v>
      </c>
    </row>
    <row r="38" spans="2:11" ht="20.100000000000001" customHeight="1">
      <c r="B38" s="214" t="s">
        <v>24</v>
      </c>
      <c r="C38" s="219" t="s">
        <v>152</v>
      </c>
      <c r="D38" s="216">
        <v>1.72</v>
      </c>
      <c r="E38" s="216">
        <v>1.71</v>
      </c>
      <c r="F38" s="195">
        <v>-1.0000000000000009E-2</v>
      </c>
      <c r="G38" s="217">
        <v>-0.58139534883720501</v>
      </c>
    </row>
    <row r="39" spans="2:11" ht="20.100000000000001" customHeight="1">
      <c r="B39" s="214" t="s">
        <v>24</v>
      </c>
      <c r="C39" s="215" t="s">
        <v>153</v>
      </c>
      <c r="D39" s="216">
        <v>327.20999999999998</v>
      </c>
      <c r="E39" s="216">
        <v>327.20999999999998</v>
      </c>
      <c r="F39" s="195">
        <v>0</v>
      </c>
      <c r="G39" s="217">
        <v>0</v>
      </c>
    </row>
    <row r="40" spans="2:11" ht="20.100000000000001" customHeight="1">
      <c r="B40" s="214" t="s">
        <v>24</v>
      </c>
      <c r="C40" s="219" t="s">
        <v>154</v>
      </c>
      <c r="D40" s="216">
        <v>2.56</v>
      </c>
      <c r="E40" s="216">
        <v>2.56</v>
      </c>
      <c r="F40" s="195">
        <v>0</v>
      </c>
      <c r="G40" s="217">
        <v>0</v>
      </c>
    </row>
    <row r="41" spans="2:11" ht="20.100000000000001" customHeight="1" thickBot="1">
      <c r="B41" s="214" t="s">
        <v>24</v>
      </c>
      <c r="C41" s="220" t="s">
        <v>155</v>
      </c>
      <c r="D41" s="216">
        <v>2.39</v>
      </c>
      <c r="E41" s="216">
        <v>2.39</v>
      </c>
      <c r="F41" s="195">
        <v>0</v>
      </c>
      <c r="G41" s="217">
        <v>0</v>
      </c>
    </row>
    <row r="42" spans="2:11" ht="20.100000000000001" customHeight="1" thickBot="1">
      <c r="B42" s="199"/>
      <c r="C42" s="209" t="s">
        <v>156</v>
      </c>
      <c r="D42" s="201"/>
      <c r="E42" s="201"/>
      <c r="F42" s="201"/>
      <c r="G42" s="213"/>
      <c r="K42" s="207"/>
    </row>
    <row r="43" spans="2:11" ht="20.100000000000001" customHeight="1" thickBot="1">
      <c r="B43" s="144" t="s">
        <v>30</v>
      </c>
      <c r="C43" s="220" t="s">
        <v>157</v>
      </c>
      <c r="D43" s="32">
        <v>220.9</v>
      </c>
      <c r="E43" s="32">
        <v>220.53</v>
      </c>
      <c r="F43" s="221">
        <v>-0.37000000000000455</v>
      </c>
      <c r="G43" s="217">
        <v>-0.16749660479855777</v>
      </c>
    </row>
    <row r="44" spans="2:11" ht="20.100000000000001" customHeight="1" thickBot="1">
      <c r="B44" s="222"/>
      <c r="C44" s="209" t="s">
        <v>158</v>
      </c>
      <c r="D44" s="201"/>
      <c r="E44" s="201"/>
      <c r="F44" s="201"/>
      <c r="G44" s="213"/>
      <c r="K44" s="223"/>
    </row>
    <row r="45" spans="2:11" ht="20.100000000000001" customHeight="1">
      <c r="B45" s="224" t="s">
        <v>51</v>
      </c>
      <c r="C45" s="225" t="s">
        <v>159</v>
      </c>
      <c r="D45" s="226">
        <v>71.760000000000005</v>
      </c>
      <c r="E45" s="226">
        <v>71.760000000000005</v>
      </c>
      <c r="F45" s="227">
        <v>0</v>
      </c>
      <c r="G45" s="228">
        <v>0</v>
      </c>
    </row>
    <row r="46" spans="2:11" ht="20.100000000000001" customHeight="1">
      <c r="B46" s="229" t="s">
        <v>51</v>
      </c>
      <c r="C46" s="230" t="s">
        <v>160</v>
      </c>
      <c r="D46" s="227">
        <v>692.58</v>
      </c>
      <c r="E46" s="227">
        <v>692.54</v>
      </c>
      <c r="F46" s="231">
        <v>-4.0000000000077307E-2</v>
      </c>
      <c r="G46" s="232">
        <v>-5.7755060787201273E-3</v>
      </c>
    </row>
    <row r="47" spans="2:11" ht="20.100000000000001" customHeight="1">
      <c r="B47" s="229" t="s">
        <v>51</v>
      </c>
      <c r="C47" s="230" t="s">
        <v>161</v>
      </c>
      <c r="D47" s="227">
        <v>246.55</v>
      </c>
      <c r="E47" s="227">
        <v>255.25</v>
      </c>
      <c r="F47" s="231">
        <v>8.6999999999999886</v>
      </c>
      <c r="G47" s="232">
        <v>3.5286960048671574</v>
      </c>
    </row>
    <row r="48" spans="2:11" ht="20.100000000000001" customHeight="1" thickBot="1">
      <c r="B48" s="146" t="s">
        <v>47</v>
      </c>
      <c r="C48" s="233" t="s">
        <v>162</v>
      </c>
      <c r="D48" s="234" t="s">
        <v>163</v>
      </c>
      <c r="E48" s="235"/>
      <c r="F48" s="235"/>
      <c r="G48" s="236"/>
      <c r="H48" s="237"/>
    </row>
    <row r="49" spans="2:8" ht="20.100000000000001" customHeight="1" thickBot="1">
      <c r="B49" s="238"/>
      <c r="C49" s="209" t="s">
        <v>164</v>
      </c>
      <c r="D49" s="201"/>
      <c r="E49" s="201"/>
      <c r="F49" s="239"/>
      <c r="G49" s="213"/>
    </row>
    <row r="50" spans="2:8" ht="20.100000000000001" customHeight="1">
      <c r="B50" s="224" t="s">
        <v>55</v>
      </c>
      <c r="C50" s="240" t="s">
        <v>165</v>
      </c>
      <c r="D50" s="241" t="s">
        <v>166</v>
      </c>
      <c r="E50" s="242"/>
      <c r="F50" s="242"/>
      <c r="G50" s="243"/>
    </row>
    <row r="51" spans="2:8" ht="20.100000000000001" customHeight="1">
      <c r="B51" s="244" t="s">
        <v>55</v>
      </c>
      <c r="C51" s="245" t="s">
        <v>167</v>
      </c>
      <c r="D51" s="246" t="s">
        <v>168</v>
      </c>
      <c r="E51" s="247"/>
      <c r="F51" s="247"/>
      <c r="G51" s="248"/>
    </row>
    <row r="52" spans="2:8" ht="20.100000000000001" customHeight="1">
      <c r="B52" s="244" t="s">
        <v>55</v>
      </c>
      <c r="C52" s="245" t="s">
        <v>169</v>
      </c>
      <c r="D52" s="246" t="s">
        <v>170</v>
      </c>
      <c r="E52" s="247"/>
      <c r="F52" s="247"/>
      <c r="G52" s="248"/>
    </row>
    <row r="53" spans="2:8" ht="20.100000000000001" customHeight="1" thickBot="1">
      <c r="B53" s="146" t="s">
        <v>55</v>
      </c>
      <c r="C53" s="233" t="s">
        <v>171</v>
      </c>
      <c r="D53" s="234" t="s">
        <v>172</v>
      </c>
      <c r="E53" s="235"/>
      <c r="F53" s="235"/>
      <c r="G53" s="236"/>
    </row>
    <row r="54" spans="2:8" ht="13.8">
      <c r="B54" s="249" t="s">
        <v>115</v>
      </c>
      <c r="C54" s="250"/>
      <c r="D54" s="250"/>
      <c r="E54" s="250"/>
      <c r="F54" s="250"/>
      <c r="G54" s="251"/>
    </row>
    <row r="55" spans="2:8" ht="13.8">
      <c r="B55" s="115" t="s">
        <v>173</v>
      </c>
      <c r="C55" s="114"/>
      <c r="D55" s="114"/>
      <c r="E55" s="114"/>
      <c r="F55" s="114"/>
      <c r="G55" s="179"/>
    </row>
    <row r="56" spans="2:8" ht="12" customHeight="1">
      <c r="B56" s="115" t="s">
        <v>174</v>
      </c>
      <c r="C56" s="114"/>
      <c r="D56" s="114"/>
      <c r="E56" s="114"/>
      <c r="F56" s="114"/>
      <c r="G56" s="179"/>
    </row>
    <row r="57" spans="2:8" ht="19.95" customHeight="1">
      <c r="B57" s="115"/>
      <c r="C57" s="114"/>
      <c r="D57" s="114"/>
      <c r="E57" s="114"/>
      <c r="F57" s="114"/>
      <c r="G57" s="179"/>
    </row>
    <row r="58" spans="2:8" ht="25.5" customHeight="1">
      <c r="B58" s="95" t="s">
        <v>69</v>
      </c>
      <c r="C58" s="95"/>
      <c r="D58" s="95"/>
      <c r="E58" s="95"/>
      <c r="F58" s="95"/>
      <c r="G58" s="95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2"/>
    </row>
    <row r="64" spans="2:8" ht="39" customHeight="1">
      <c r="H64" s="252"/>
    </row>
    <row r="65" spans="2:8" ht="18.75" customHeight="1">
      <c r="H65" s="252"/>
    </row>
    <row r="66" spans="2:8" ht="18.75" customHeight="1">
      <c r="H66" s="252"/>
    </row>
    <row r="67" spans="2:8" ht="13.5" customHeight="1">
      <c r="H67" s="252"/>
    </row>
    <row r="68" spans="2:8" ht="15" customHeight="1">
      <c r="B68" s="253"/>
      <c r="C68" s="253"/>
      <c r="F68" s="253"/>
      <c r="G68" s="253"/>
    </row>
    <row r="69" spans="2:8" ht="11.25" customHeight="1">
      <c r="B69" s="253"/>
      <c r="C69" s="253"/>
      <c r="D69" s="253"/>
      <c r="E69" s="253"/>
      <c r="F69" s="253"/>
    </row>
    <row r="70" spans="2:8" ht="13.5" customHeight="1">
      <c r="B70" s="253"/>
      <c r="C70" s="253"/>
      <c r="D70" s="254"/>
      <c r="E70" s="254"/>
      <c r="F70" s="255"/>
      <c r="G70" s="255"/>
    </row>
    <row r="71" spans="2:8" ht="15" customHeight="1">
      <c r="B71" s="256"/>
      <c r="C71" s="257"/>
      <c r="D71" s="258"/>
      <c r="E71" s="258"/>
      <c r="F71" s="259"/>
      <c r="G71" s="258"/>
    </row>
    <row r="72" spans="2:8" ht="15" customHeight="1">
      <c r="B72" s="256"/>
      <c r="C72" s="257"/>
      <c r="D72" s="258"/>
      <c r="E72" s="258"/>
      <c r="F72" s="259"/>
      <c r="G72" s="258"/>
    </row>
    <row r="73" spans="2:8" ht="15" customHeight="1">
      <c r="B73" s="256"/>
      <c r="C73" s="257"/>
      <c r="D73" s="258"/>
      <c r="E73" s="258"/>
      <c r="F73" s="259"/>
      <c r="G73" s="258"/>
    </row>
    <row r="74" spans="2:8" ht="15" customHeight="1">
      <c r="B74" s="256"/>
      <c r="C74" s="257"/>
      <c r="D74" s="258"/>
      <c r="E74" s="258"/>
      <c r="F74" s="259"/>
    </row>
    <row r="76" spans="2:8" ht="19.5" customHeight="1">
      <c r="G76" s="116" t="s">
        <v>70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D135-8C61-45CB-8343-6E64E86DBDBE}">
  <sheetPr>
    <pageSetUpPr fitToPage="1"/>
  </sheetPr>
  <dimension ref="B1:G72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0" customWidth="1"/>
    <col min="2" max="2" width="26.109375" style="260" customWidth="1"/>
    <col min="3" max="3" width="27.109375" style="260" customWidth="1"/>
    <col min="4" max="6" width="15.5546875" style="260" customWidth="1"/>
    <col min="7" max="7" width="6.109375" style="260" customWidth="1"/>
    <col min="8" max="16384" width="8.88671875" style="260"/>
  </cols>
  <sheetData>
    <row r="1" spans="2:7" ht="12" customHeight="1">
      <c r="G1" s="261"/>
    </row>
    <row r="2" spans="2:7" ht="36.75" customHeight="1">
      <c r="B2" s="262" t="s">
        <v>175</v>
      </c>
      <c r="C2" s="262"/>
      <c r="D2" s="262"/>
      <c r="E2" s="262"/>
      <c r="F2" s="262"/>
    </row>
    <row r="3" spans="2:7" ht="8.25" customHeight="1">
      <c r="B3" s="263"/>
      <c r="C3" s="263"/>
      <c r="D3" s="263"/>
      <c r="E3" s="263"/>
      <c r="F3" s="263"/>
    </row>
    <row r="4" spans="2:7" ht="30.75" customHeight="1">
      <c r="B4" s="5" t="s">
        <v>176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177</v>
      </c>
      <c r="C6" s="8"/>
      <c r="D6" s="8"/>
      <c r="E6" s="8"/>
      <c r="F6" s="9"/>
    </row>
    <row r="7" spans="2:7" ht="12" customHeight="1">
      <c r="B7" s="264" t="s">
        <v>178</v>
      </c>
      <c r="C7" s="264"/>
      <c r="D7" s="264"/>
      <c r="E7" s="264"/>
      <c r="F7" s="264"/>
      <c r="G7" s="265"/>
    </row>
    <row r="8" spans="2:7" ht="20.100000000000001" customHeight="1">
      <c r="B8" s="266" t="s">
        <v>179</v>
      </c>
      <c r="C8" s="266"/>
      <c r="D8" s="266"/>
      <c r="E8" s="266"/>
      <c r="F8" s="266"/>
      <c r="G8" s="265"/>
    </row>
    <row r="9" spans="2:7" ht="11.25" customHeight="1">
      <c r="B9" s="267" t="s">
        <v>180</v>
      </c>
      <c r="C9" s="267"/>
      <c r="D9" s="267"/>
      <c r="E9" s="267"/>
      <c r="F9" s="267"/>
    </row>
    <row r="10" spans="2:7" ht="11.25" customHeight="1">
      <c r="B10" s="267"/>
      <c r="C10" s="267"/>
      <c r="D10" s="267"/>
      <c r="E10" s="267"/>
      <c r="F10" s="267"/>
    </row>
    <row r="11" spans="2:7" ht="11.25" customHeight="1">
      <c r="B11" s="267" t="s">
        <v>181</v>
      </c>
      <c r="C11" s="267"/>
      <c r="D11" s="267"/>
      <c r="E11" s="267"/>
      <c r="F11" s="267"/>
    </row>
    <row r="12" spans="2:7" ht="11.25" customHeight="1" thickBot="1">
      <c r="B12" s="267"/>
      <c r="C12" s="267"/>
      <c r="D12" s="267"/>
      <c r="E12" s="267"/>
      <c r="F12" s="267"/>
    </row>
    <row r="13" spans="2:7" ht="39" customHeight="1" thickBot="1">
      <c r="B13" s="268" t="s">
        <v>182</v>
      </c>
      <c r="C13" s="269" t="s">
        <v>183</v>
      </c>
      <c r="D13" s="269" t="s">
        <v>184</v>
      </c>
      <c r="E13" s="269" t="s">
        <v>185</v>
      </c>
      <c r="F13" s="269" t="s">
        <v>186</v>
      </c>
    </row>
    <row r="14" spans="2:7" ht="11.25" customHeight="1">
      <c r="B14" s="270" t="s">
        <v>187</v>
      </c>
      <c r="C14" s="271" t="s">
        <v>188</v>
      </c>
      <c r="D14" s="272">
        <v>210.4</v>
      </c>
      <c r="E14" s="272">
        <v>209.6</v>
      </c>
      <c r="F14" s="273">
        <v>-0.8</v>
      </c>
    </row>
    <row r="15" spans="2:7" ht="15" customHeight="1">
      <c r="B15" s="274"/>
      <c r="C15" s="271" t="s">
        <v>189</v>
      </c>
      <c r="D15" s="272">
        <v>218</v>
      </c>
      <c r="E15" s="272">
        <v>218</v>
      </c>
      <c r="F15" s="273">
        <v>0</v>
      </c>
    </row>
    <row r="16" spans="2:7" ht="15" customHeight="1">
      <c r="B16" s="274"/>
      <c r="C16" s="271" t="s">
        <v>190</v>
      </c>
      <c r="D16" s="272">
        <v>238</v>
      </c>
      <c r="E16" s="272">
        <v>237</v>
      </c>
      <c r="F16" s="273">
        <v>-1</v>
      </c>
    </row>
    <row r="17" spans="2:6" ht="15" customHeight="1">
      <c r="B17" s="274"/>
      <c r="C17" s="271" t="s">
        <v>191</v>
      </c>
      <c r="D17" s="272">
        <v>215.36</v>
      </c>
      <c r="E17" s="272">
        <v>215.16</v>
      </c>
      <c r="F17" s="273">
        <v>-0.2</v>
      </c>
    </row>
    <row r="18" spans="2:6" ht="15" customHeight="1">
      <c r="B18" s="274"/>
      <c r="C18" s="271" t="s">
        <v>192</v>
      </c>
      <c r="D18" s="272">
        <v>215</v>
      </c>
      <c r="E18" s="272">
        <v>215</v>
      </c>
      <c r="F18" s="273">
        <v>0</v>
      </c>
    </row>
    <row r="19" spans="2:6" ht="15" customHeight="1">
      <c r="B19" s="274"/>
      <c r="C19" s="271" t="s">
        <v>193</v>
      </c>
      <c r="D19" s="272">
        <v>204</v>
      </c>
      <c r="E19" s="272">
        <v>205</v>
      </c>
      <c r="F19" s="273">
        <v>1</v>
      </c>
    </row>
    <row r="20" spans="2:6" ht="15" customHeight="1">
      <c r="B20" s="274"/>
      <c r="C20" s="271" t="s">
        <v>194</v>
      </c>
      <c r="D20" s="272">
        <v>208</v>
      </c>
      <c r="E20" s="272">
        <v>208</v>
      </c>
      <c r="F20" s="273">
        <v>0</v>
      </c>
    </row>
    <row r="21" spans="2:6" ht="15" customHeight="1">
      <c r="B21" s="274"/>
      <c r="C21" s="271" t="s">
        <v>195</v>
      </c>
      <c r="D21" s="272">
        <v>216</v>
      </c>
      <c r="E21" s="272">
        <v>208</v>
      </c>
      <c r="F21" s="273">
        <v>-8</v>
      </c>
    </row>
    <row r="22" spans="2:6" ht="15" customHeight="1">
      <c r="B22" s="274"/>
      <c r="C22" s="271" t="s">
        <v>196</v>
      </c>
      <c r="D22" s="272">
        <v>216</v>
      </c>
      <c r="E22" s="272">
        <v>216</v>
      </c>
      <c r="F22" s="273">
        <v>0</v>
      </c>
    </row>
    <row r="23" spans="2:6" ht="15" customHeight="1">
      <c r="B23" s="274"/>
      <c r="C23" s="271" t="s">
        <v>197</v>
      </c>
      <c r="D23" s="272">
        <v>217</v>
      </c>
      <c r="E23" s="272">
        <v>217</v>
      </c>
      <c r="F23" s="273">
        <v>0</v>
      </c>
    </row>
    <row r="24" spans="2:6" ht="15" customHeight="1">
      <c r="B24" s="274"/>
      <c r="C24" s="271" t="s">
        <v>198</v>
      </c>
      <c r="D24" s="272">
        <v>212</v>
      </c>
      <c r="E24" s="272">
        <v>212</v>
      </c>
      <c r="F24" s="273">
        <v>0</v>
      </c>
    </row>
    <row r="25" spans="2:6" ht="15" customHeight="1">
      <c r="B25" s="274"/>
      <c r="C25" s="271" t="s">
        <v>199</v>
      </c>
      <c r="D25" s="272">
        <v>220</v>
      </c>
      <c r="E25" s="272">
        <v>220</v>
      </c>
      <c r="F25" s="273">
        <v>0</v>
      </c>
    </row>
    <row r="26" spans="2:6" ht="15" customHeight="1">
      <c r="B26" s="274"/>
      <c r="C26" s="271" t="s">
        <v>200</v>
      </c>
      <c r="D26" s="272">
        <v>223</v>
      </c>
      <c r="E26" s="272">
        <v>218</v>
      </c>
      <c r="F26" s="273">
        <v>-5</v>
      </c>
    </row>
    <row r="27" spans="2:6" ht="15" customHeight="1">
      <c r="B27" s="274"/>
      <c r="C27" s="271" t="s">
        <v>201</v>
      </c>
      <c r="D27" s="272">
        <v>220</v>
      </c>
      <c r="E27" s="272">
        <v>220</v>
      </c>
      <c r="F27" s="273">
        <v>0</v>
      </c>
    </row>
    <row r="28" spans="2:6" ht="15" customHeight="1">
      <c r="B28" s="274"/>
      <c r="C28" s="271" t="s">
        <v>202</v>
      </c>
      <c r="D28" s="272">
        <v>215</v>
      </c>
      <c r="E28" s="272">
        <v>215.2</v>
      </c>
      <c r="F28" s="273">
        <v>0.2</v>
      </c>
    </row>
    <row r="29" spans="2:6" ht="15" customHeight="1">
      <c r="B29" s="274"/>
      <c r="C29" s="271" t="s">
        <v>203</v>
      </c>
      <c r="D29" s="272">
        <v>235</v>
      </c>
      <c r="E29" s="272">
        <v>223</v>
      </c>
      <c r="F29" s="273">
        <v>-12</v>
      </c>
    </row>
    <row r="30" spans="2:6" ht="15" customHeight="1">
      <c r="B30" s="274"/>
      <c r="C30" s="271" t="s">
        <v>204</v>
      </c>
      <c r="D30" s="272">
        <v>217.4</v>
      </c>
      <c r="E30" s="272">
        <v>217.6</v>
      </c>
      <c r="F30" s="273">
        <v>0.2</v>
      </c>
    </row>
    <row r="31" spans="2:6" ht="15" customHeight="1">
      <c r="B31" s="274"/>
      <c r="C31" s="271" t="s">
        <v>205</v>
      </c>
      <c r="D31" s="272">
        <v>215</v>
      </c>
      <c r="E31" s="272">
        <v>213.4</v>
      </c>
      <c r="F31" s="273">
        <v>-1.6</v>
      </c>
    </row>
    <row r="32" spans="2:6" ht="15" customHeight="1">
      <c r="B32" s="274"/>
      <c r="C32" s="271" t="s">
        <v>206</v>
      </c>
      <c r="D32" s="272">
        <v>215</v>
      </c>
      <c r="E32" s="272">
        <v>215</v>
      </c>
      <c r="F32" s="273">
        <v>0</v>
      </c>
    </row>
    <row r="33" spans="2:6" ht="15" customHeight="1">
      <c r="B33" s="274"/>
      <c r="C33" s="271" t="s">
        <v>207</v>
      </c>
      <c r="D33" s="272">
        <v>212.8</v>
      </c>
      <c r="E33" s="272">
        <v>212.8</v>
      </c>
      <c r="F33" s="273">
        <v>0</v>
      </c>
    </row>
    <row r="34" spans="2:6" ht="15" customHeight="1">
      <c r="B34" s="274"/>
      <c r="C34" s="271" t="s">
        <v>208</v>
      </c>
      <c r="D34" s="272">
        <v>218</v>
      </c>
      <c r="E34" s="272">
        <v>217</v>
      </c>
      <c r="F34" s="273">
        <v>-1</v>
      </c>
    </row>
    <row r="35" spans="2:6" ht="15" customHeight="1">
      <c r="B35" s="274"/>
      <c r="C35" s="271" t="s">
        <v>209</v>
      </c>
      <c r="D35" s="272">
        <v>225</v>
      </c>
      <c r="E35" s="272">
        <v>225</v>
      </c>
      <c r="F35" s="273">
        <v>0</v>
      </c>
    </row>
    <row r="36" spans="2:6" ht="15" customHeight="1">
      <c r="B36" s="274"/>
      <c r="C36" s="271" t="s">
        <v>210</v>
      </c>
      <c r="D36" s="272">
        <v>221.56</v>
      </c>
      <c r="E36" s="272">
        <v>219.16</v>
      </c>
      <c r="F36" s="273">
        <v>-2.4</v>
      </c>
    </row>
    <row r="37" spans="2:6" ht="15" customHeight="1">
      <c r="B37" s="274"/>
      <c r="C37" s="271" t="s">
        <v>211</v>
      </c>
      <c r="D37" s="272">
        <v>217.8</v>
      </c>
      <c r="E37" s="272">
        <v>217.4</v>
      </c>
      <c r="F37" s="273">
        <v>-0.4</v>
      </c>
    </row>
    <row r="38" spans="2:6" ht="15" customHeight="1" thickBot="1">
      <c r="B38" s="275"/>
      <c r="C38" s="276" t="s">
        <v>212</v>
      </c>
      <c r="D38" s="277">
        <v>222</v>
      </c>
      <c r="E38" s="277">
        <v>225</v>
      </c>
      <c r="F38" s="278">
        <v>3</v>
      </c>
    </row>
    <row r="39" spans="2:6" ht="15" customHeight="1">
      <c r="B39" s="279" t="s">
        <v>213</v>
      </c>
      <c r="C39" s="271" t="s">
        <v>192</v>
      </c>
      <c r="D39" s="272">
        <v>275</v>
      </c>
      <c r="E39" s="272">
        <v>275</v>
      </c>
      <c r="F39" s="273">
        <v>0</v>
      </c>
    </row>
    <row r="40" spans="2:6" ht="15" customHeight="1">
      <c r="B40" s="274"/>
      <c r="C40" s="271" t="s">
        <v>214</v>
      </c>
      <c r="D40" s="272">
        <v>275</v>
      </c>
      <c r="E40" s="272">
        <v>275</v>
      </c>
      <c r="F40" s="273">
        <v>0</v>
      </c>
    </row>
    <row r="41" spans="2:6" ht="15" customHeight="1">
      <c r="B41" s="274"/>
      <c r="C41" s="271" t="s">
        <v>215</v>
      </c>
      <c r="D41" s="272">
        <v>275</v>
      </c>
      <c r="E41" s="272">
        <v>275</v>
      </c>
      <c r="F41" s="273">
        <v>0</v>
      </c>
    </row>
    <row r="42" spans="2:6" ht="15" customHeight="1">
      <c r="B42" s="274"/>
      <c r="C42" s="271" t="s">
        <v>216</v>
      </c>
      <c r="D42" s="272" t="s">
        <v>217</v>
      </c>
      <c r="E42" s="272">
        <v>275</v>
      </c>
      <c r="F42" s="273" t="s">
        <v>217</v>
      </c>
    </row>
    <row r="43" spans="2:6" ht="15" customHeight="1">
      <c r="B43" s="274"/>
      <c r="C43" s="271" t="s">
        <v>206</v>
      </c>
      <c r="D43" s="272">
        <v>275</v>
      </c>
      <c r="E43" s="272">
        <v>275</v>
      </c>
      <c r="F43" s="273">
        <v>0</v>
      </c>
    </row>
    <row r="44" spans="2:6" ht="15" customHeight="1">
      <c r="B44" s="274"/>
      <c r="C44" s="271" t="s">
        <v>209</v>
      </c>
      <c r="D44" s="272">
        <v>255</v>
      </c>
      <c r="E44" s="272">
        <v>255</v>
      </c>
      <c r="F44" s="273">
        <v>0</v>
      </c>
    </row>
    <row r="45" spans="2:6" ht="15" customHeight="1" thickBot="1">
      <c r="B45" s="280"/>
      <c r="C45" s="276" t="s">
        <v>212</v>
      </c>
      <c r="D45" s="277">
        <v>293</v>
      </c>
      <c r="E45" s="277">
        <v>293</v>
      </c>
      <c r="F45" s="281">
        <v>0</v>
      </c>
    </row>
    <row r="46" spans="2:6">
      <c r="B46" s="270" t="s">
        <v>218</v>
      </c>
      <c r="C46" s="271" t="s">
        <v>188</v>
      </c>
      <c r="D46" s="272">
        <v>232</v>
      </c>
      <c r="E46" s="272">
        <v>232</v>
      </c>
      <c r="F46" s="273">
        <v>0</v>
      </c>
    </row>
    <row r="47" spans="2:6" ht="13.2">
      <c r="B47" s="274"/>
      <c r="C47" s="271" t="s">
        <v>191</v>
      </c>
      <c r="D47" s="272">
        <v>250</v>
      </c>
      <c r="E47" s="272">
        <v>250</v>
      </c>
      <c r="F47" s="273">
        <v>0</v>
      </c>
    </row>
    <row r="48" spans="2:6" ht="13.2">
      <c r="B48" s="274"/>
      <c r="C48" s="271" t="s">
        <v>214</v>
      </c>
      <c r="D48" s="272">
        <v>163</v>
      </c>
      <c r="E48" s="272">
        <v>163</v>
      </c>
      <c r="F48" s="273">
        <v>0</v>
      </c>
    </row>
    <row r="49" spans="2:6" ht="13.2">
      <c r="B49" s="274"/>
      <c r="C49" s="271" t="s">
        <v>196</v>
      </c>
      <c r="D49" s="272">
        <v>207.33</v>
      </c>
      <c r="E49" s="272">
        <v>207.33</v>
      </c>
      <c r="F49" s="273">
        <v>0</v>
      </c>
    </row>
    <row r="50" spans="2:6" ht="13.2">
      <c r="B50" s="274"/>
      <c r="C50" s="271" t="s">
        <v>197</v>
      </c>
      <c r="D50" s="272">
        <v>290</v>
      </c>
      <c r="E50" s="272">
        <v>290</v>
      </c>
      <c r="F50" s="273">
        <v>0</v>
      </c>
    </row>
    <row r="51" spans="2:6" ht="13.2">
      <c r="B51" s="274"/>
      <c r="C51" s="271" t="s">
        <v>198</v>
      </c>
      <c r="D51" s="272">
        <v>192.12</v>
      </c>
      <c r="E51" s="272">
        <v>192.12</v>
      </c>
      <c r="F51" s="273">
        <v>0</v>
      </c>
    </row>
    <row r="52" spans="2:6" ht="13.2">
      <c r="B52" s="274"/>
      <c r="C52" s="271" t="s">
        <v>201</v>
      </c>
      <c r="D52" s="272">
        <v>200</v>
      </c>
      <c r="E52" s="272">
        <v>200</v>
      </c>
      <c r="F52" s="273">
        <v>0</v>
      </c>
    </row>
    <row r="53" spans="2:6" ht="13.2">
      <c r="B53" s="274"/>
      <c r="C53" s="271" t="s">
        <v>202</v>
      </c>
      <c r="D53" s="272">
        <v>290</v>
      </c>
      <c r="E53" s="272">
        <v>290</v>
      </c>
      <c r="F53" s="273">
        <v>0</v>
      </c>
    </row>
    <row r="54" spans="2:6" ht="13.2">
      <c r="B54" s="274"/>
      <c r="C54" s="271" t="s">
        <v>206</v>
      </c>
      <c r="D54" s="272">
        <v>169</v>
      </c>
      <c r="E54" s="272">
        <v>169</v>
      </c>
      <c r="F54" s="273">
        <v>0</v>
      </c>
    </row>
    <row r="55" spans="2:6" ht="13.2">
      <c r="B55" s="274"/>
      <c r="C55" s="271" t="s">
        <v>219</v>
      </c>
      <c r="D55" s="272">
        <v>190</v>
      </c>
      <c r="E55" s="272">
        <v>190</v>
      </c>
      <c r="F55" s="273">
        <v>0</v>
      </c>
    </row>
    <row r="56" spans="2:6" ht="13.2">
      <c r="B56" s="274"/>
      <c r="C56" s="271" t="s">
        <v>209</v>
      </c>
      <c r="D56" s="272">
        <v>190</v>
      </c>
      <c r="E56" s="272">
        <v>190</v>
      </c>
      <c r="F56" s="273">
        <v>0</v>
      </c>
    </row>
    <row r="57" spans="2:6" ht="13.2">
      <c r="B57" s="274"/>
      <c r="C57" s="271" t="s">
        <v>210</v>
      </c>
      <c r="D57" s="272">
        <v>284</v>
      </c>
      <c r="E57" s="272">
        <v>284</v>
      </c>
      <c r="F57" s="273">
        <v>0</v>
      </c>
    </row>
    <row r="58" spans="2:6" ht="13.2">
      <c r="B58" s="274"/>
      <c r="C58" s="271" t="s">
        <v>211</v>
      </c>
      <c r="D58" s="272">
        <v>245</v>
      </c>
      <c r="E58" s="272">
        <v>245</v>
      </c>
      <c r="F58" s="273">
        <v>0</v>
      </c>
    </row>
    <row r="59" spans="2:6" ht="13.8" thickBot="1">
      <c r="B59" s="275"/>
      <c r="C59" s="276" t="s">
        <v>212</v>
      </c>
      <c r="D59" s="277">
        <v>194.5</v>
      </c>
      <c r="E59" s="277">
        <v>194.5</v>
      </c>
      <c r="F59" s="278">
        <v>0</v>
      </c>
    </row>
    <row r="60" spans="2:6">
      <c r="B60" s="270" t="s">
        <v>220</v>
      </c>
      <c r="C60" s="271" t="s">
        <v>188</v>
      </c>
      <c r="D60" s="272">
        <v>226</v>
      </c>
      <c r="E60" s="272">
        <v>226</v>
      </c>
      <c r="F60" s="273">
        <v>0</v>
      </c>
    </row>
    <row r="61" spans="2:6" ht="13.2">
      <c r="B61" s="274"/>
      <c r="C61" s="271" t="s">
        <v>191</v>
      </c>
      <c r="D61" s="272">
        <v>185</v>
      </c>
      <c r="E61" s="272">
        <v>185</v>
      </c>
      <c r="F61" s="273">
        <v>0</v>
      </c>
    </row>
    <row r="62" spans="2:6" ht="13.2">
      <c r="B62" s="274"/>
      <c r="C62" s="271" t="s">
        <v>214</v>
      </c>
      <c r="D62" s="272">
        <v>195</v>
      </c>
      <c r="E62" s="272">
        <v>195</v>
      </c>
      <c r="F62" s="273">
        <v>0</v>
      </c>
    </row>
    <row r="63" spans="2:6" ht="13.2">
      <c r="B63" s="274"/>
      <c r="C63" s="271" t="s">
        <v>196</v>
      </c>
      <c r="D63" s="272">
        <v>175</v>
      </c>
      <c r="E63" s="272">
        <v>175</v>
      </c>
      <c r="F63" s="273">
        <v>0</v>
      </c>
    </row>
    <row r="64" spans="2:6" ht="13.2">
      <c r="B64" s="274"/>
      <c r="C64" s="271" t="s">
        <v>198</v>
      </c>
      <c r="D64" s="272">
        <v>182.75</v>
      </c>
      <c r="E64" s="272">
        <v>182.75</v>
      </c>
      <c r="F64" s="273">
        <v>0</v>
      </c>
    </row>
    <row r="65" spans="2:6" ht="13.2">
      <c r="B65" s="274"/>
      <c r="C65" s="271" t="s">
        <v>201</v>
      </c>
      <c r="D65" s="272">
        <v>208</v>
      </c>
      <c r="E65" s="272">
        <v>208</v>
      </c>
      <c r="F65" s="273">
        <v>0</v>
      </c>
    </row>
    <row r="66" spans="2:6" ht="13.2">
      <c r="B66" s="274"/>
      <c r="C66" s="271" t="s">
        <v>202</v>
      </c>
      <c r="D66" s="272">
        <v>270</v>
      </c>
      <c r="E66" s="272">
        <v>270</v>
      </c>
      <c r="F66" s="273">
        <v>0</v>
      </c>
    </row>
    <row r="67" spans="2:6" ht="13.2">
      <c r="B67" s="274"/>
      <c r="C67" s="271" t="s">
        <v>206</v>
      </c>
      <c r="D67" s="272">
        <v>189</v>
      </c>
      <c r="E67" s="272">
        <v>189</v>
      </c>
      <c r="F67" s="273">
        <v>0</v>
      </c>
    </row>
    <row r="68" spans="2:6" ht="13.2">
      <c r="B68" s="274"/>
      <c r="C68" s="271" t="s">
        <v>209</v>
      </c>
      <c r="D68" s="272">
        <v>224</v>
      </c>
      <c r="E68" s="272">
        <v>224</v>
      </c>
      <c r="F68" s="273">
        <v>0</v>
      </c>
    </row>
    <row r="69" spans="2:6" ht="13.2">
      <c r="B69" s="274"/>
      <c r="C69" s="271" t="s">
        <v>210</v>
      </c>
      <c r="D69" s="272">
        <v>312</v>
      </c>
      <c r="E69" s="272">
        <v>312</v>
      </c>
      <c r="F69" s="273">
        <v>0</v>
      </c>
    </row>
    <row r="70" spans="2:6" ht="13.2">
      <c r="B70" s="274"/>
      <c r="C70" s="271" t="s">
        <v>211</v>
      </c>
      <c r="D70" s="272">
        <v>240</v>
      </c>
      <c r="E70" s="272">
        <v>240</v>
      </c>
      <c r="F70" s="273">
        <v>0</v>
      </c>
    </row>
    <row r="71" spans="2:6" ht="13.8" thickBot="1">
      <c r="B71" s="275"/>
      <c r="C71" s="276" t="s">
        <v>212</v>
      </c>
      <c r="D71" s="277">
        <v>175</v>
      </c>
      <c r="E71" s="277">
        <v>175</v>
      </c>
      <c r="F71" s="278">
        <v>0</v>
      </c>
    </row>
    <row r="72" spans="2:6">
      <c r="F72" s="17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676A-458B-47E9-B016-9CA566F2D5EF}">
  <sheetPr>
    <pageSetUpPr fitToPage="1"/>
  </sheetPr>
  <dimension ref="A1:H4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0" customWidth="1"/>
    <col min="2" max="2" width="26.109375" style="260" customWidth="1"/>
    <col min="3" max="3" width="25.5546875" style="260" customWidth="1"/>
    <col min="4" max="6" width="15.5546875" style="260" customWidth="1"/>
    <col min="7" max="7" width="2.44140625" style="260" customWidth="1"/>
    <col min="8" max="16384" width="8.88671875" style="260"/>
  </cols>
  <sheetData>
    <row r="1" spans="1:8" ht="10.5" customHeight="1">
      <c r="F1" s="261"/>
    </row>
    <row r="2" spans="1:8" ht="5.25" customHeight="1" thickBot="1"/>
    <row r="3" spans="1:8" ht="20.100000000000001" customHeight="1" thickBot="1">
      <c r="A3" s="282"/>
      <c r="B3" s="7" t="s">
        <v>221</v>
      </c>
      <c r="C3" s="8"/>
      <c r="D3" s="8"/>
      <c r="E3" s="8"/>
      <c r="F3" s="9"/>
      <c r="G3" s="282"/>
    </row>
    <row r="4" spans="1:8" ht="12" customHeight="1">
      <c r="B4" s="264" t="s">
        <v>178</v>
      </c>
      <c r="C4" s="264"/>
      <c r="D4" s="264"/>
      <c r="E4" s="264"/>
      <c r="F4" s="264"/>
      <c r="G4" s="265"/>
    </row>
    <row r="5" spans="1:8" ht="20.100000000000001" customHeight="1">
      <c r="B5" s="283" t="s">
        <v>222</v>
      </c>
      <c r="C5" s="283"/>
      <c r="D5" s="283"/>
      <c r="E5" s="283"/>
      <c r="F5" s="283"/>
      <c r="G5" s="265"/>
    </row>
    <row r="6" spans="1:8" ht="15.75" customHeight="1">
      <c r="B6" s="284" t="s">
        <v>223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8" t="s">
        <v>182</v>
      </c>
      <c r="C8" s="286" t="s">
        <v>183</v>
      </c>
      <c r="D8" s="269" t="s">
        <v>184</v>
      </c>
      <c r="E8" s="269" t="s">
        <v>185</v>
      </c>
      <c r="F8" s="269" t="s">
        <v>186</v>
      </c>
    </row>
    <row r="9" spans="1:8" ht="15" customHeight="1">
      <c r="B9" s="270" t="s">
        <v>224</v>
      </c>
      <c r="C9" s="271" t="s">
        <v>188</v>
      </c>
      <c r="D9" s="272">
        <v>187</v>
      </c>
      <c r="E9" s="272">
        <v>186.2</v>
      </c>
      <c r="F9" s="273">
        <v>-0.8</v>
      </c>
      <c r="G9" s="287"/>
      <c r="H9" s="287"/>
    </row>
    <row r="10" spans="1:8" ht="15" customHeight="1">
      <c r="B10" s="274"/>
      <c r="C10" s="271" t="s">
        <v>189</v>
      </c>
      <c r="D10" s="272">
        <v>198</v>
      </c>
      <c r="E10" s="272">
        <v>198</v>
      </c>
      <c r="F10" s="273">
        <v>0</v>
      </c>
      <c r="G10" s="287"/>
      <c r="H10" s="287"/>
    </row>
    <row r="11" spans="1:8" ht="15" customHeight="1">
      <c r="B11" s="274"/>
      <c r="C11" s="271" t="s">
        <v>191</v>
      </c>
      <c r="D11" s="272">
        <v>198</v>
      </c>
      <c r="E11" s="272">
        <v>198</v>
      </c>
      <c r="F11" s="273">
        <v>0</v>
      </c>
      <c r="G11" s="287"/>
      <c r="H11" s="287"/>
    </row>
    <row r="12" spans="1:8" ht="15" customHeight="1">
      <c r="B12" s="274"/>
      <c r="C12" s="271" t="s">
        <v>192</v>
      </c>
      <c r="D12" s="272">
        <v>198</v>
      </c>
      <c r="E12" s="272">
        <v>198</v>
      </c>
      <c r="F12" s="273">
        <v>0</v>
      </c>
      <c r="G12" s="287"/>
      <c r="H12" s="287"/>
    </row>
    <row r="13" spans="1:8" ht="15" customHeight="1">
      <c r="B13" s="274"/>
      <c r="C13" s="271" t="s">
        <v>193</v>
      </c>
      <c r="D13" s="272">
        <v>193.2</v>
      </c>
      <c r="E13" s="272">
        <v>192.2</v>
      </c>
      <c r="F13" s="273">
        <v>-1</v>
      </c>
      <c r="G13" s="287"/>
      <c r="H13" s="287"/>
    </row>
    <row r="14" spans="1:8" ht="15" customHeight="1">
      <c r="B14" s="274"/>
      <c r="C14" s="271" t="s">
        <v>214</v>
      </c>
      <c r="D14" s="272" t="s">
        <v>217</v>
      </c>
      <c r="E14" s="272">
        <v>195</v>
      </c>
      <c r="F14" s="273" t="s">
        <v>217</v>
      </c>
      <c r="G14" s="287"/>
      <c r="H14" s="287"/>
    </row>
    <row r="15" spans="1:8" ht="15" customHeight="1">
      <c r="B15" s="274"/>
      <c r="C15" s="271" t="s">
        <v>225</v>
      </c>
      <c r="D15" s="272">
        <v>210</v>
      </c>
      <c r="E15" s="272">
        <v>204</v>
      </c>
      <c r="F15" s="273">
        <v>-6</v>
      </c>
      <c r="G15" s="287"/>
      <c r="H15" s="287"/>
    </row>
    <row r="16" spans="1:8" ht="15" customHeight="1">
      <c r="B16" s="274"/>
      <c r="C16" s="271" t="s">
        <v>194</v>
      </c>
      <c r="D16" s="272">
        <v>189</v>
      </c>
      <c r="E16" s="272">
        <v>188</v>
      </c>
      <c r="F16" s="273">
        <v>-1</v>
      </c>
      <c r="G16" s="287"/>
      <c r="H16" s="287"/>
    </row>
    <row r="17" spans="2:8" ht="15" customHeight="1">
      <c r="B17" s="274"/>
      <c r="C17" s="271" t="s">
        <v>195</v>
      </c>
      <c r="D17" s="272">
        <v>192</v>
      </c>
      <c r="E17" s="272">
        <v>188</v>
      </c>
      <c r="F17" s="273">
        <v>-4</v>
      </c>
      <c r="G17" s="287"/>
      <c r="H17" s="287"/>
    </row>
    <row r="18" spans="2:8" ht="15" customHeight="1">
      <c r="B18" s="274"/>
      <c r="C18" s="271" t="s">
        <v>196</v>
      </c>
      <c r="D18" s="272">
        <v>195</v>
      </c>
      <c r="E18" s="272">
        <v>195</v>
      </c>
      <c r="F18" s="273">
        <v>0</v>
      </c>
      <c r="G18" s="287"/>
      <c r="H18" s="287"/>
    </row>
    <row r="19" spans="2:8" ht="15" customHeight="1">
      <c r="B19" s="274"/>
      <c r="C19" s="271" t="s">
        <v>197</v>
      </c>
      <c r="D19" s="272">
        <v>208</v>
      </c>
      <c r="E19" s="272">
        <v>205</v>
      </c>
      <c r="F19" s="273">
        <v>-3</v>
      </c>
      <c r="G19" s="287"/>
      <c r="H19" s="287"/>
    </row>
    <row r="20" spans="2:8" ht="15" customHeight="1">
      <c r="B20" s="274"/>
      <c r="C20" s="271" t="s">
        <v>198</v>
      </c>
      <c r="D20" s="272">
        <v>196</v>
      </c>
      <c r="E20" s="272">
        <v>197</v>
      </c>
      <c r="F20" s="273">
        <v>1</v>
      </c>
      <c r="G20" s="287"/>
      <c r="H20" s="287"/>
    </row>
    <row r="21" spans="2:8" ht="15" customHeight="1">
      <c r="B21" s="274"/>
      <c r="C21" s="271" t="s">
        <v>200</v>
      </c>
      <c r="D21" s="272">
        <v>201</v>
      </c>
      <c r="E21" s="272">
        <v>198</v>
      </c>
      <c r="F21" s="273">
        <v>-3</v>
      </c>
      <c r="G21" s="287"/>
      <c r="H21" s="287"/>
    </row>
    <row r="22" spans="2:8" ht="15" customHeight="1">
      <c r="B22" s="274"/>
      <c r="C22" s="271" t="s">
        <v>202</v>
      </c>
      <c r="D22" s="272">
        <v>198</v>
      </c>
      <c r="E22" s="272">
        <v>198</v>
      </c>
      <c r="F22" s="273">
        <v>0</v>
      </c>
      <c r="G22" s="287"/>
      <c r="H22" s="287"/>
    </row>
    <row r="23" spans="2:8" ht="15" customHeight="1">
      <c r="B23" s="274"/>
      <c r="C23" s="271" t="s">
        <v>204</v>
      </c>
      <c r="D23" s="272">
        <v>203</v>
      </c>
      <c r="E23" s="272">
        <v>203</v>
      </c>
      <c r="F23" s="273">
        <v>0</v>
      </c>
      <c r="G23" s="287"/>
      <c r="H23" s="287"/>
    </row>
    <row r="24" spans="2:8" ht="15" customHeight="1">
      <c r="B24" s="274"/>
      <c r="C24" s="271" t="s">
        <v>205</v>
      </c>
      <c r="D24" s="272">
        <v>198</v>
      </c>
      <c r="E24" s="272">
        <v>196</v>
      </c>
      <c r="F24" s="273">
        <v>-2</v>
      </c>
      <c r="G24" s="287"/>
      <c r="H24" s="287"/>
    </row>
    <row r="25" spans="2:8" ht="15" customHeight="1">
      <c r="B25" s="274"/>
      <c r="C25" s="271" t="s">
        <v>207</v>
      </c>
      <c r="D25" s="272">
        <v>198</v>
      </c>
      <c r="E25" s="272">
        <v>198</v>
      </c>
      <c r="F25" s="273">
        <v>0</v>
      </c>
      <c r="G25" s="287"/>
      <c r="H25" s="287"/>
    </row>
    <row r="26" spans="2:8" ht="15" customHeight="1">
      <c r="B26" s="274"/>
      <c r="C26" s="271" t="s">
        <v>219</v>
      </c>
      <c r="D26" s="272">
        <v>202</v>
      </c>
      <c r="E26" s="272">
        <v>202</v>
      </c>
      <c r="F26" s="273">
        <v>0</v>
      </c>
      <c r="G26" s="287"/>
      <c r="H26" s="287"/>
    </row>
    <row r="27" spans="2:8" ht="15" customHeight="1">
      <c r="B27" s="274"/>
      <c r="C27" s="271" t="s">
        <v>209</v>
      </c>
      <c r="D27" s="272">
        <v>200.8</v>
      </c>
      <c r="E27" s="272">
        <v>198.8</v>
      </c>
      <c r="F27" s="273">
        <v>-2</v>
      </c>
      <c r="G27" s="287"/>
      <c r="H27" s="287"/>
    </row>
    <row r="28" spans="2:8" ht="15" customHeight="1">
      <c r="B28" s="274"/>
      <c r="C28" s="271" t="s">
        <v>210</v>
      </c>
      <c r="D28" s="272">
        <v>208</v>
      </c>
      <c r="E28" s="272">
        <v>205</v>
      </c>
      <c r="F28" s="273">
        <v>-3</v>
      </c>
      <c r="G28" s="287"/>
      <c r="H28" s="287"/>
    </row>
    <row r="29" spans="2:8" ht="15" customHeight="1">
      <c r="B29" s="274"/>
      <c r="C29" s="271" t="s">
        <v>211</v>
      </c>
      <c r="D29" s="272">
        <v>208</v>
      </c>
      <c r="E29" s="272">
        <v>205</v>
      </c>
      <c r="F29" s="273">
        <v>-3</v>
      </c>
      <c r="G29" s="287"/>
      <c r="H29" s="287"/>
    </row>
    <row r="30" spans="2:8" ht="15" customHeight="1" thickBot="1">
      <c r="B30" s="275"/>
      <c r="C30" s="276" t="s">
        <v>212</v>
      </c>
      <c r="D30" s="277">
        <v>202</v>
      </c>
      <c r="E30" s="277">
        <v>202</v>
      </c>
      <c r="F30" s="288">
        <v>0</v>
      </c>
      <c r="G30" s="287"/>
      <c r="H30" s="287"/>
    </row>
    <row r="31" spans="2:8" ht="15" customHeight="1">
      <c r="B31" s="270" t="s">
        <v>226</v>
      </c>
      <c r="C31" s="271" t="s">
        <v>191</v>
      </c>
      <c r="D31" s="272">
        <v>186.5</v>
      </c>
      <c r="E31" s="272">
        <v>185.7</v>
      </c>
      <c r="F31" s="273">
        <v>-0.8</v>
      </c>
      <c r="G31" s="287"/>
      <c r="H31" s="287"/>
    </row>
    <row r="32" spans="2:8" ht="15" customHeight="1">
      <c r="B32" s="274"/>
      <c r="C32" s="271" t="s">
        <v>193</v>
      </c>
      <c r="D32" s="272">
        <v>212.5</v>
      </c>
      <c r="E32" s="272">
        <v>212</v>
      </c>
      <c r="F32" s="273">
        <v>-0.5</v>
      </c>
      <c r="G32" s="287"/>
      <c r="H32" s="287"/>
    </row>
    <row r="33" spans="2:8" ht="15" customHeight="1">
      <c r="B33" s="274"/>
      <c r="C33" s="271" t="s">
        <v>195</v>
      </c>
      <c r="D33" s="272">
        <v>180</v>
      </c>
      <c r="E33" s="272">
        <v>180</v>
      </c>
      <c r="F33" s="273">
        <v>0</v>
      </c>
      <c r="G33" s="287"/>
      <c r="H33" s="287"/>
    </row>
    <row r="34" spans="2:8" ht="15" customHeight="1">
      <c r="B34" s="274"/>
      <c r="C34" s="271" t="s">
        <v>196</v>
      </c>
      <c r="D34" s="272">
        <v>215</v>
      </c>
      <c r="E34" s="272">
        <v>215</v>
      </c>
      <c r="F34" s="273">
        <v>0</v>
      </c>
      <c r="G34" s="287"/>
      <c r="H34" s="287"/>
    </row>
    <row r="35" spans="2:8" ht="15" customHeight="1">
      <c r="B35" s="274"/>
      <c r="C35" s="271" t="s">
        <v>201</v>
      </c>
      <c r="D35" s="272">
        <v>210</v>
      </c>
      <c r="E35" s="272">
        <v>210</v>
      </c>
      <c r="F35" s="273">
        <v>0</v>
      </c>
      <c r="G35" s="287"/>
      <c r="H35" s="287"/>
    </row>
    <row r="36" spans="2:8" ht="15" customHeight="1">
      <c r="B36" s="274"/>
      <c r="C36" s="271" t="s">
        <v>202</v>
      </c>
      <c r="D36" s="272">
        <v>191</v>
      </c>
      <c r="E36" s="272">
        <v>189</v>
      </c>
      <c r="F36" s="273">
        <v>-2</v>
      </c>
      <c r="G36" s="287"/>
      <c r="H36" s="287"/>
    </row>
    <row r="37" spans="2:8" ht="15" customHeight="1">
      <c r="B37" s="274"/>
      <c r="C37" s="271" t="s">
        <v>204</v>
      </c>
      <c r="D37" s="272">
        <v>192</v>
      </c>
      <c r="E37" s="272">
        <v>193</v>
      </c>
      <c r="F37" s="273">
        <v>1</v>
      </c>
      <c r="G37" s="287"/>
      <c r="H37" s="287"/>
    </row>
    <row r="38" spans="2:8" ht="15" customHeight="1">
      <c r="B38" s="274"/>
      <c r="C38" s="271" t="s">
        <v>205</v>
      </c>
      <c r="D38" s="272">
        <v>187</v>
      </c>
      <c r="E38" s="272">
        <v>187</v>
      </c>
      <c r="F38" s="273">
        <v>0</v>
      </c>
      <c r="G38" s="287"/>
      <c r="H38" s="287"/>
    </row>
    <row r="39" spans="2:8" ht="15" customHeight="1">
      <c r="B39" s="274"/>
      <c r="C39" s="271" t="s">
        <v>207</v>
      </c>
      <c r="D39" s="272">
        <v>200.6</v>
      </c>
      <c r="E39" s="272">
        <v>200.6</v>
      </c>
      <c r="F39" s="273">
        <v>0</v>
      </c>
      <c r="G39" s="287"/>
      <c r="H39" s="287"/>
    </row>
    <row r="40" spans="2:8" ht="15" customHeight="1">
      <c r="B40" s="274"/>
      <c r="C40" s="271" t="s">
        <v>210</v>
      </c>
      <c r="D40" s="272">
        <v>187</v>
      </c>
      <c r="E40" s="272">
        <v>187</v>
      </c>
      <c r="F40" s="273">
        <v>0</v>
      </c>
      <c r="G40" s="287"/>
      <c r="H40" s="287"/>
    </row>
    <row r="41" spans="2:8" ht="15" customHeight="1" thickBot="1">
      <c r="B41" s="289"/>
      <c r="C41" s="289" t="s">
        <v>211</v>
      </c>
      <c r="D41" s="290">
        <v>188</v>
      </c>
      <c r="E41" s="277">
        <v>188</v>
      </c>
      <c r="F41" s="288">
        <v>0</v>
      </c>
      <c r="G41" s="287"/>
      <c r="H41" s="287"/>
    </row>
    <row r="42" spans="2:8" ht="15" customHeight="1">
      <c r="F42" s="170" t="s">
        <v>70</v>
      </c>
      <c r="G42" s="287"/>
      <c r="H42" s="28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F0E1-B5C8-4768-B43A-D03D6FD9893A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0" customWidth="1"/>
    <col min="2" max="2" width="35" style="260" customWidth="1"/>
    <col min="3" max="3" width="25.5546875" style="260" customWidth="1"/>
    <col min="4" max="6" width="15.5546875" style="260" customWidth="1"/>
    <col min="7" max="7" width="4.88671875" style="260" customWidth="1"/>
    <col min="8" max="16384" width="8.88671875" style="260"/>
  </cols>
  <sheetData>
    <row r="1" spans="2:7" ht="13.5" customHeight="1"/>
    <row r="2" spans="2:7" ht="10.5" customHeight="1" thickBot="1"/>
    <row r="3" spans="2:7" ht="20.100000000000001" customHeight="1" thickBot="1">
      <c r="B3" s="7" t="s">
        <v>227</v>
      </c>
      <c r="C3" s="8"/>
      <c r="D3" s="8"/>
      <c r="E3" s="8"/>
      <c r="F3" s="9"/>
    </row>
    <row r="4" spans="2:7" ht="12" customHeight="1">
      <c r="B4" s="264" t="s">
        <v>178</v>
      </c>
      <c r="C4" s="264"/>
      <c r="D4" s="264"/>
      <c r="E4" s="264"/>
      <c r="F4" s="264"/>
      <c r="G4" s="265"/>
    </row>
    <row r="5" spans="2:7" ht="30" customHeight="1">
      <c r="B5" s="291" t="s">
        <v>228</v>
      </c>
      <c r="C5" s="291"/>
      <c r="D5" s="291"/>
      <c r="E5" s="291"/>
      <c r="F5" s="291"/>
      <c r="G5" s="265"/>
    </row>
    <row r="6" spans="2:7" ht="25.5" customHeight="1">
      <c r="B6" s="292" t="s">
        <v>229</v>
      </c>
      <c r="C6" s="292"/>
      <c r="D6" s="292"/>
      <c r="E6" s="292"/>
      <c r="F6" s="292"/>
    </row>
    <row r="7" spans="2:7" ht="20.100000000000001" customHeight="1">
      <c r="B7" s="293" t="s">
        <v>230</v>
      </c>
      <c r="C7" s="293"/>
      <c r="D7" s="293"/>
      <c r="E7" s="293"/>
      <c r="F7" s="293"/>
    </row>
    <row r="8" spans="2:7" ht="10.5" customHeight="1" thickBot="1">
      <c r="B8" s="294"/>
      <c r="C8" s="294"/>
      <c r="D8" s="294"/>
      <c r="E8" s="294"/>
      <c r="F8" s="294"/>
    </row>
    <row r="9" spans="2:7" ht="39" customHeight="1" thickBot="1">
      <c r="B9" s="268" t="s">
        <v>231</v>
      </c>
      <c r="C9" s="269" t="s">
        <v>183</v>
      </c>
      <c r="D9" s="269" t="s">
        <v>184</v>
      </c>
      <c r="E9" s="269" t="s">
        <v>185</v>
      </c>
      <c r="F9" s="269" t="s">
        <v>186</v>
      </c>
    </row>
    <row r="10" spans="2:7" ht="15" customHeight="1">
      <c r="B10" s="295" t="s">
        <v>232</v>
      </c>
      <c r="C10" s="271" t="s">
        <v>188</v>
      </c>
      <c r="D10" s="296">
        <v>218.2</v>
      </c>
      <c r="E10" s="296">
        <v>217.4</v>
      </c>
      <c r="F10" s="297">
        <v>-0.8</v>
      </c>
    </row>
    <row r="11" spans="2:7" ht="15" customHeight="1">
      <c r="B11" s="295"/>
      <c r="C11" s="271" t="s">
        <v>233</v>
      </c>
      <c r="D11" s="296">
        <v>245</v>
      </c>
      <c r="E11" s="296">
        <v>245</v>
      </c>
      <c r="F11" s="297">
        <v>0</v>
      </c>
    </row>
    <row r="12" spans="2:7" ht="15" customHeight="1">
      <c r="B12" s="295"/>
      <c r="C12" s="271" t="s">
        <v>234</v>
      </c>
      <c r="D12" s="296">
        <v>245</v>
      </c>
      <c r="E12" s="296">
        <v>245</v>
      </c>
      <c r="F12" s="297">
        <v>0</v>
      </c>
    </row>
    <row r="13" spans="2:7" ht="15" customHeight="1">
      <c r="B13" s="295"/>
      <c r="C13" s="271" t="s">
        <v>193</v>
      </c>
      <c r="D13" s="296">
        <v>231.7</v>
      </c>
      <c r="E13" s="296">
        <v>231.8</v>
      </c>
      <c r="F13" s="297">
        <v>0.1</v>
      </c>
    </row>
    <row r="14" spans="2:7" ht="15" customHeight="1">
      <c r="B14" s="295"/>
      <c r="C14" s="271" t="s">
        <v>225</v>
      </c>
      <c r="D14" s="296">
        <v>216</v>
      </c>
      <c r="E14" s="296">
        <v>212</v>
      </c>
      <c r="F14" s="297">
        <v>-4</v>
      </c>
    </row>
    <row r="15" spans="2:7" ht="15" customHeight="1">
      <c r="B15" s="274"/>
      <c r="C15" s="271" t="s">
        <v>235</v>
      </c>
      <c r="D15" s="296">
        <v>226</v>
      </c>
      <c r="E15" s="296">
        <v>222</v>
      </c>
      <c r="F15" s="297">
        <v>-4</v>
      </c>
    </row>
    <row r="16" spans="2:7" ht="15" customHeight="1">
      <c r="B16" s="274"/>
      <c r="C16" s="271" t="s">
        <v>196</v>
      </c>
      <c r="D16" s="296">
        <v>218</v>
      </c>
      <c r="E16" s="296">
        <v>218</v>
      </c>
      <c r="F16" s="297">
        <v>0</v>
      </c>
    </row>
    <row r="17" spans="2:6" ht="15" customHeight="1">
      <c r="B17" s="274"/>
      <c r="C17" s="271" t="s">
        <v>197</v>
      </c>
      <c r="D17" s="296">
        <v>227.2</v>
      </c>
      <c r="E17" s="296">
        <v>227.2</v>
      </c>
      <c r="F17" s="297">
        <v>0</v>
      </c>
    </row>
    <row r="18" spans="2:6" ht="15" customHeight="1">
      <c r="B18" s="274"/>
      <c r="C18" s="271" t="s">
        <v>198</v>
      </c>
      <c r="D18" s="296">
        <v>210</v>
      </c>
      <c r="E18" s="296">
        <v>208</v>
      </c>
      <c r="F18" s="297">
        <v>-2</v>
      </c>
    </row>
    <row r="19" spans="2:6" ht="15" customHeight="1">
      <c r="B19" s="274"/>
      <c r="C19" s="271" t="s">
        <v>199</v>
      </c>
      <c r="D19" s="296">
        <v>235</v>
      </c>
      <c r="E19" s="296">
        <v>233</v>
      </c>
      <c r="F19" s="297">
        <v>-2</v>
      </c>
    </row>
    <row r="20" spans="2:6" ht="15" customHeight="1">
      <c r="B20" s="274"/>
      <c r="C20" s="271" t="s">
        <v>201</v>
      </c>
      <c r="D20" s="296">
        <v>220</v>
      </c>
      <c r="E20" s="296">
        <v>220</v>
      </c>
      <c r="F20" s="297">
        <v>0</v>
      </c>
    </row>
    <row r="21" spans="2:6" ht="15" customHeight="1">
      <c r="B21" s="274"/>
      <c r="C21" s="271" t="s">
        <v>203</v>
      </c>
      <c r="D21" s="296">
        <v>216</v>
      </c>
      <c r="E21" s="296">
        <v>212</v>
      </c>
      <c r="F21" s="297">
        <v>-4</v>
      </c>
    </row>
    <row r="22" spans="2:6" ht="15" customHeight="1">
      <c r="B22" s="274"/>
      <c r="C22" s="271" t="s">
        <v>204</v>
      </c>
      <c r="D22" s="296">
        <v>231.8</v>
      </c>
      <c r="E22" s="296">
        <v>231.8</v>
      </c>
      <c r="F22" s="297">
        <v>0</v>
      </c>
    </row>
    <row r="23" spans="2:6" ht="15" customHeight="1">
      <c r="B23" s="274"/>
      <c r="C23" s="271" t="s">
        <v>206</v>
      </c>
      <c r="D23" s="296" t="s">
        <v>217</v>
      </c>
      <c r="E23" s="296">
        <v>211</v>
      </c>
      <c r="F23" s="297" t="s">
        <v>217</v>
      </c>
    </row>
    <row r="24" spans="2:6" ht="15" customHeight="1">
      <c r="B24" s="274"/>
      <c r="C24" s="271" t="s">
        <v>209</v>
      </c>
      <c r="D24" s="296">
        <v>233.6</v>
      </c>
      <c r="E24" s="296">
        <v>233.2</v>
      </c>
      <c r="F24" s="297">
        <v>-0.4</v>
      </c>
    </row>
    <row r="25" spans="2:6" ht="15" customHeight="1">
      <c r="B25" s="274"/>
      <c r="C25" s="271" t="s">
        <v>210</v>
      </c>
      <c r="D25" s="296">
        <v>234</v>
      </c>
      <c r="E25" s="296">
        <v>233.74</v>
      </c>
      <c r="F25" s="297">
        <v>-0.26</v>
      </c>
    </row>
    <row r="26" spans="2:6" ht="15" customHeight="1">
      <c r="B26" s="274"/>
      <c r="C26" s="271" t="s">
        <v>211</v>
      </c>
      <c r="D26" s="296">
        <v>228.6</v>
      </c>
      <c r="E26" s="296">
        <v>228.8</v>
      </c>
      <c r="F26" s="297">
        <v>0.2</v>
      </c>
    </row>
    <row r="27" spans="2:6" ht="15" customHeight="1" thickBot="1">
      <c r="B27" s="275"/>
      <c r="C27" s="276" t="s">
        <v>212</v>
      </c>
      <c r="D27" s="298">
        <v>240</v>
      </c>
      <c r="E27" s="298">
        <v>228</v>
      </c>
      <c r="F27" s="299">
        <v>-12</v>
      </c>
    </row>
    <row r="28" spans="2:6" ht="15" customHeight="1">
      <c r="B28" s="295" t="s">
        <v>236</v>
      </c>
      <c r="C28" s="300" t="s">
        <v>206</v>
      </c>
      <c r="D28" s="296">
        <v>584.5</v>
      </c>
      <c r="E28" s="296">
        <v>584.5</v>
      </c>
      <c r="F28" s="297">
        <v>0</v>
      </c>
    </row>
    <row r="29" spans="2:6" ht="15" customHeight="1" thickBot="1">
      <c r="B29" s="275"/>
      <c r="C29" s="301" t="s">
        <v>237</v>
      </c>
      <c r="D29" s="298">
        <v>500</v>
      </c>
      <c r="E29" s="298">
        <v>500</v>
      </c>
      <c r="F29" s="302">
        <v>0</v>
      </c>
    </row>
    <row r="30" spans="2:6" ht="15" customHeight="1">
      <c r="B30" s="295" t="s">
        <v>238</v>
      </c>
      <c r="C30" s="300" t="s">
        <v>196</v>
      </c>
      <c r="D30" s="296">
        <v>600</v>
      </c>
      <c r="E30" s="296">
        <v>600</v>
      </c>
      <c r="F30" s="297">
        <v>0</v>
      </c>
    </row>
    <row r="31" spans="2:6" ht="15" customHeight="1">
      <c r="B31" s="274"/>
      <c r="C31" s="300" t="s">
        <v>206</v>
      </c>
      <c r="D31" s="296">
        <v>600.5</v>
      </c>
      <c r="E31" s="296">
        <v>600.5</v>
      </c>
      <c r="F31" s="297">
        <v>0</v>
      </c>
    </row>
    <row r="32" spans="2:6" ht="15" customHeight="1">
      <c r="B32" s="274"/>
      <c r="C32" s="300" t="s">
        <v>208</v>
      </c>
      <c r="D32" s="296">
        <v>585</v>
      </c>
      <c r="E32" s="296">
        <v>585</v>
      </c>
      <c r="F32" s="297">
        <v>0</v>
      </c>
    </row>
    <row r="33" spans="2:6" ht="15" customHeight="1">
      <c r="B33" s="274"/>
      <c r="C33" s="300" t="s">
        <v>237</v>
      </c>
      <c r="D33" s="296">
        <v>670</v>
      </c>
      <c r="E33" s="296">
        <v>670</v>
      </c>
      <c r="F33" s="297">
        <v>0</v>
      </c>
    </row>
    <row r="34" spans="2:6" ht="15" customHeight="1" thickBot="1">
      <c r="B34" s="275"/>
      <c r="C34" s="301" t="s">
        <v>212</v>
      </c>
      <c r="D34" s="298">
        <v>650</v>
      </c>
      <c r="E34" s="298">
        <v>650</v>
      </c>
      <c r="F34" s="302">
        <v>0</v>
      </c>
    </row>
    <row r="35" spans="2:6" ht="15" customHeight="1">
      <c r="B35" s="303" t="s">
        <v>239</v>
      </c>
      <c r="C35" s="300" t="s">
        <v>206</v>
      </c>
      <c r="D35" s="296">
        <v>611</v>
      </c>
      <c r="E35" s="296">
        <v>611</v>
      </c>
      <c r="F35" s="297">
        <v>0</v>
      </c>
    </row>
    <row r="36" spans="2:6" ht="15" customHeight="1" thickBot="1">
      <c r="B36" s="304"/>
      <c r="C36" s="301" t="s">
        <v>237</v>
      </c>
      <c r="D36" s="298">
        <v>1150</v>
      </c>
      <c r="E36" s="298">
        <v>1150</v>
      </c>
      <c r="F36" s="302">
        <v>0</v>
      </c>
    </row>
    <row r="37" spans="2:6" ht="15" customHeight="1">
      <c r="B37" s="295" t="s">
        <v>240</v>
      </c>
      <c r="C37" s="300" t="s">
        <v>206</v>
      </c>
      <c r="D37" s="296">
        <v>993</v>
      </c>
      <c r="E37" s="296">
        <v>993</v>
      </c>
      <c r="F37" s="297">
        <v>0</v>
      </c>
    </row>
    <row r="38" spans="2:6" ht="15" customHeight="1">
      <c r="B38" s="274"/>
      <c r="C38" s="300" t="s">
        <v>208</v>
      </c>
      <c r="D38" s="296">
        <v>1150</v>
      </c>
      <c r="E38" s="296">
        <v>1150</v>
      </c>
      <c r="F38" s="297">
        <v>0</v>
      </c>
    </row>
    <row r="39" spans="2:6" ht="15" customHeight="1" thickBot="1">
      <c r="B39" s="275"/>
      <c r="C39" s="300" t="s">
        <v>237</v>
      </c>
      <c r="D39" s="296">
        <v>1090</v>
      </c>
      <c r="E39" s="296">
        <v>1090</v>
      </c>
      <c r="F39" s="302">
        <v>0</v>
      </c>
    </row>
    <row r="40" spans="2:6" ht="15" customHeight="1" thickBot="1">
      <c r="B40" s="305" t="s">
        <v>241</v>
      </c>
      <c r="C40" s="306" t="s">
        <v>237</v>
      </c>
      <c r="D40" s="307">
        <v>1137.5</v>
      </c>
      <c r="E40" s="307">
        <v>1137.5</v>
      </c>
      <c r="F40" s="308">
        <v>0</v>
      </c>
    </row>
    <row r="41" spans="2:6" ht="15" customHeight="1">
      <c r="B41" s="295" t="s">
        <v>242</v>
      </c>
      <c r="C41" s="309" t="s">
        <v>206</v>
      </c>
      <c r="D41" s="296">
        <v>318.56</v>
      </c>
      <c r="E41" s="296">
        <v>318.56</v>
      </c>
      <c r="F41" s="297">
        <v>0</v>
      </c>
    </row>
    <row r="42" spans="2:6" ht="15" customHeight="1">
      <c r="B42" s="274"/>
      <c r="C42" s="309" t="s">
        <v>208</v>
      </c>
      <c r="D42" s="296">
        <v>542.5</v>
      </c>
      <c r="E42" s="296">
        <v>542.5</v>
      </c>
      <c r="F42" s="297">
        <v>0</v>
      </c>
    </row>
    <row r="43" spans="2:6" ht="15" customHeight="1" thickBot="1">
      <c r="B43" s="275"/>
      <c r="C43" s="301" t="s">
        <v>237</v>
      </c>
      <c r="D43" s="298">
        <v>555</v>
      </c>
      <c r="E43" s="298">
        <v>555</v>
      </c>
      <c r="F43" s="302">
        <v>0</v>
      </c>
    </row>
    <row r="44" spans="2:6" ht="15" customHeight="1">
      <c r="F44" s="17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88CD3-56F9-4B6E-82B8-56303F1EB630}">
  <sheetPr>
    <pageSetUpPr fitToPage="1"/>
  </sheetPr>
  <dimension ref="A1:G21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0" customWidth="1"/>
    <col min="2" max="2" width="31.44140625" style="260" customWidth="1"/>
    <col min="3" max="3" width="25.5546875" style="260" customWidth="1"/>
    <col min="4" max="6" width="17.5546875" style="260" customWidth="1"/>
    <col min="7" max="7" width="3.44140625" style="260" customWidth="1"/>
    <col min="8" max="16384" width="8.88671875" style="260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10" t="s">
        <v>243</v>
      </c>
      <c r="C3" s="311"/>
      <c r="D3" s="311"/>
      <c r="E3" s="311"/>
      <c r="F3" s="312"/>
    </row>
    <row r="4" spans="1:7" ht="15.75" customHeight="1">
      <c r="A4" s="159"/>
      <c r="B4" s="6"/>
      <c r="C4" s="6"/>
      <c r="D4" s="6"/>
      <c r="E4" s="6"/>
      <c r="F4" s="6"/>
    </row>
    <row r="5" spans="1:7" ht="20.399999999999999" customHeight="1">
      <c r="A5" s="159"/>
      <c r="B5" s="313" t="s">
        <v>244</v>
      </c>
      <c r="C5" s="313"/>
      <c r="D5" s="313"/>
      <c r="E5" s="313"/>
      <c r="F5" s="313"/>
      <c r="G5" s="265"/>
    </row>
    <row r="6" spans="1:7" ht="20.100000000000001" customHeight="1">
      <c r="A6" s="159"/>
      <c r="B6" s="314" t="s">
        <v>245</v>
      </c>
      <c r="C6" s="314"/>
      <c r="D6" s="314"/>
      <c r="E6" s="314"/>
      <c r="F6" s="314"/>
      <c r="G6" s="265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5" t="s">
        <v>231</v>
      </c>
      <c r="C8" s="316" t="s">
        <v>183</v>
      </c>
      <c r="D8" s="269" t="s">
        <v>184</v>
      </c>
      <c r="E8" s="269" t="s">
        <v>185</v>
      </c>
      <c r="F8" s="269" t="s">
        <v>186</v>
      </c>
    </row>
    <row r="9" spans="1:7" ht="15" customHeight="1">
      <c r="A9" s="159"/>
      <c r="B9" s="317" t="s">
        <v>246</v>
      </c>
      <c r="C9" s="318" t="s">
        <v>188</v>
      </c>
      <c r="D9" s="319">
        <v>56.98</v>
      </c>
      <c r="E9" s="319">
        <v>59.69</v>
      </c>
      <c r="F9" s="320">
        <v>2.71</v>
      </c>
    </row>
    <row r="10" spans="1:7" ht="15" customHeight="1">
      <c r="A10" s="159"/>
      <c r="B10" s="321"/>
      <c r="C10" s="322" t="s">
        <v>193</v>
      </c>
      <c r="D10" s="323">
        <v>48.15</v>
      </c>
      <c r="E10" s="323">
        <v>49.8</v>
      </c>
      <c r="F10" s="320">
        <v>1.65</v>
      </c>
    </row>
    <row r="11" spans="1:7" ht="15" customHeight="1" thickBot="1">
      <c r="A11" s="159"/>
      <c r="B11" s="324"/>
      <c r="C11" s="325" t="s">
        <v>209</v>
      </c>
      <c r="D11" s="326">
        <v>44.5</v>
      </c>
      <c r="E11" s="326">
        <v>45.74</v>
      </c>
      <c r="F11" s="320">
        <v>1.25</v>
      </c>
    </row>
    <row r="12" spans="1:7" ht="15" customHeight="1" thickBot="1">
      <c r="A12" s="159"/>
      <c r="B12" s="327" t="s">
        <v>247</v>
      </c>
      <c r="C12" s="328" t="s">
        <v>248</v>
      </c>
      <c r="D12" s="329"/>
      <c r="E12" s="329"/>
      <c r="F12" s="330"/>
    </row>
    <row r="13" spans="1:7" ht="15" customHeight="1">
      <c r="A13" s="159"/>
      <c r="B13" s="331"/>
      <c r="C13" s="332" t="s">
        <v>188</v>
      </c>
      <c r="D13" s="333">
        <v>44.84</v>
      </c>
      <c r="E13" s="334">
        <v>46.16</v>
      </c>
      <c r="F13" s="335">
        <v>1.32</v>
      </c>
    </row>
    <row r="14" spans="1:7" ht="15" customHeight="1">
      <c r="A14" s="159"/>
      <c r="B14" s="331"/>
      <c r="C14" s="332" t="s">
        <v>193</v>
      </c>
      <c r="D14" s="336">
        <v>36.28</v>
      </c>
      <c r="E14" s="334">
        <v>37.03</v>
      </c>
      <c r="F14" s="335">
        <v>0.75</v>
      </c>
    </row>
    <row r="15" spans="1:7" ht="15" customHeight="1">
      <c r="A15" s="159"/>
      <c r="B15" s="331"/>
      <c r="C15" s="332" t="s">
        <v>194</v>
      </c>
      <c r="D15" s="336">
        <v>49.98</v>
      </c>
      <c r="E15" s="334">
        <v>49.98</v>
      </c>
      <c r="F15" s="335">
        <v>0</v>
      </c>
    </row>
    <row r="16" spans="1:7" ht="15" customHeight="1">
      <c r="A16" s="159"/>
      <c r="B16" s="331"/>
      <c r="C16" s="332" t="s">
        <v>209</v>
      </c>
      <c r="D16" s="336">
        <v>46.58</v>
      </c>
      <c r="E16" s="334">
        <v>45.25</v>
      </c>
      <c r="F16" s="335">
        <v>-1.34</v>
      </c>
    </row>
    <row r="17" spans="1:6" ht="15" customHeight="1" thickBot="1">
      <c r="A17" s="159"/>
      <c r="B17" s="324"/>
      <c r="C17" s="325" t="s">
        <v>237</v>
      </c>
      <c r="D17" s="337" t="s">
        <v>217</v>
      </c>
      <c r="E17" s="338">
        <v>37.07</v>
      </c>
      <c r="F17" s="339" t="s">
        <v>217</v>
      </c>
    </row>
    <row r="18" spans="1:6" ht="15" customHeight="1">
      <c r="A18" s="159"/>
      <c r="B18" s="159"/>
      <c r="C18" s="159"/>
      <c r="D18" s="159"/>
      <c r="E18" s="159"/>
      <c r="F18" s="170" t="s">
        <v>70</v>
      </c>
    </row>
    <row r="19" spans="1:6" ht="15" customHeight="1">
      <c r="A19" s="159"/>
    </row>
    <row r="20" spans="1:6" ht="15" customHeight="1">
      <c r="A20" s="159"/>
      <c r="F20" s="340"/>
    </row>
    <row r="21" spans="1:6">
      <c r="A21" s="159"/>
    </row>
  </sheetData>
  <mergeCells count="4">
    <mergeCell ref="B3:F3"/>
    <mergeCell ref="B5:F5"/>
    <mergeCell ref="B6:F6"/>
    <mergeCell ref="C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C0EB-D608-4D23-BC62-9125D59D52BD}">
  <sheetPr>
    <pageSetUpPr fitToPage="1"/>
  </sheetPr>
  <dimension ref="A1:L74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3" customWidth="1"/>
    <col min="2" max="2" width="48.44140625" style="343" customWidth="1"/>
    <col min="3" max="3" width="22.44140625" style="343" customWidth="1"/>
    <col min="4" max="6" width="17.5546875" style="343" customWidth="1"/>
    <col min="7" max="7" width="2.44140625" style="343" customWidth="1"/>
    <col min="8" max="9" width="10.5546875" style="344" customWidth="1"/>
    <col min="10" max="16384" width="11.44140625" style="344"/>
  </cols>
  <sheetData>
    <row r="1" spans="1:12" ht="10.5" customHeight="1">
      <c r="A1" s="341"/>
      <c r="B1" s="341"/>
      <c r="C1" s="341"/>
      <c r="D1" s="341"/>
      <c r="E1" s="341"/>
      <c r="F1" s="342"/>
    </row>
    <row r="2" spans="1:12" ht="18" customHeight="1">
      <c r="A2" s="341"/>
      <c r="B2" s="345"/>
      <c r="C2" s="345"/>
      <c r="D2" s="345"/>
      <c r="E2" s="345"/>
      <c r="F2" s="346"/>
    </row>
    <row r="3" spans="1:12" ht="14.25" customHeight="1" thickBot="1"/>
    <row r="4" spans="1:12" ht="17.25" customHeight="1" thickBot="1">
      <c r="A4" s="341"/>
      <c r="B4" s="310" t="s">
        <v>249</v>
      </c>
      <c r="C4" s="311"/>
      <c r="D4" s="311"/>
      <c r="E4" s="311"/>
      <c r="F4" s="312"/>
    </row>
    <row r="5" spans="1:12" ht="17.25" customHeight="1">
      <c r="A5" s="341"/>
      <c r="B5" s="347" t="s">
        <v>250</v>
      </c>
      <c r="C5" s="347"/>
      <c r="D5" s="347"/>
      <c r="E5" s="347"/>
      <c r="F5" s="347"/>
      <c r="G5" s="348"/>
    </row>
    <row r="6" spans="1:12">
      <c r="A6" s="341"/>
      <c r="B6" s="347" t="s">
        <v>251</v>
      </c>
      <c r="C6" s="347"/>
      <c r="D6" s="347"/>
      <c r="E6" s="347"/>
      <c r="F6" s="347"/>
      <c r="G6" s="348"/>
    </row>
    <row r="7" spans="1:12" ht="15" thickBot="1">
      <c r="A7" s="341"/>
      <c r="B7" s="349"/>
      <c r="C7" s="349"/>
      <c r="D7" s="349"/>
      <c r="E7" s="349"/>
      <c r="F7" s="341"/>
    </row>
    <row r="8" spans="1:12" ht="44.4" customHeight="1" thickBot="1">
      <c r="A8" s="341"/>
      <c r="B8" s="268" t="s">
        <v>252</v>
      </c>
      <c r="C8" s="350" t="s">
        <v>183</v>
      </c>
      <c r="D8" s="269" t="s">
        <v>184</v>
      </c>
      <c r="E8" s="269" t="s">
        <v>185</v>
      </c>
      <c r="F8" s="269" t="s">
        <v>186</v>
      </c>
    </row>
    <row r="9" spans="1:12">
      <c r="A9" s="341"/>
      <c r="B9" s="351" t="s">
        <v>253</v>
      </c>
      <c r="C9" s="352" t="s">
        <v>188</v>
      </c>
      <c r="D9" s="319">
        <v>670</v>
      </c>
      <c r="E9" s="319">
        <v>700</v>
      </c>
      <c r="F9" s="353">
        <v>30</v>
      </c>
    </row>
    <row r="10" spans="1:12">
      <c r="A10" s="341"/>
      <c r="B10" s="354" t="s">
        <v>254</v>
      </c>
      <c r="C10" s="355" t="s">
        <v>255</v>
      </c>
      <c r="D10" s="323">
        <v>660</v>
      </c>
      <c r="E10" s="323">
        <v>660</v>
      </c>
      <c r="F10" s="353">
        <v>0</v>
      </c>
    </row>
    <row r="11" spans="1:12">
      <c r="A11" s="341"/>
      <c r="B11" s="354"/>
      <c r="C11" s="355" t="s">
        <v>233</v>
      </c>
      <c r="D11" s="323">
        <v>695</v>
      </c>
      <c r="E11" s="323">
        <v>695</v>
      </c>
      <c r="F11" s="353">
        <v>0</v>
      </c>
    </row>
    <row r="12" spans="1:12">
      <c r="A12" s="341"/>
      <c r="B12" s="354"/>
      <c r="C12" s="355" t="s">
        <v>234</v>
      </c>
      <c r="D12" s="323">
        <v>920</v>
      </c>
      <c r="E12" s="323">
        <v>920</v>
      </c>
      <c r="F12" s="353">
        <v>0</v>
      </c>
    </row>
    <row r="13" spans="1:12">
      <c r="A13" s="341"/>
      <c r="B13" s="354"/>
      <c r="C13" s="355" t="s">
        <v>192</v>
      </c>
      <c r="D13" s="323">
        <v>800</v>
      </c>
      <c r="E13" s="323">
        <v>800</v>
      </c>
      <c r="F13" s="353">
        <v>0</v>
      </c>
    </row>
    <row r="14" spans="1:12">
      <c r="A14" s="341"/>
      <c r="B14" s="354"/>
      <c r="C14" s="355" t="s">
        <v>193</v>
      </c>
      <c r="D14" s="323">
        <v>845</v>
      </c>
      <c r="E14" s="323">
        <v>843</v>
      </c>
      <c r="F14" s="353">
        <v>-2</v>
      </c>
    </row>
    <row r="15" spans="1:12">
      <c r="A15" s="341"/>
      <c r="B15" s="354"/>
      <c r="C15" s="355" t="s">
        <v>214</v>
      </c>
      <c r="D15" s="323">
        <v>685</v>
      </c>
      <c r="E15" s="323">
        <v>695</v>
      </c>
      <c r="F15" s="353">
        <v>10</v>
      </c>
      <c r="L15" s="356"/>
    </row>
    <row r="16" spans="1:12">
      <c r="A16" s="341"/>
      <c r="B16" s="354"/>
      <c r="C16" s="355" t="s">
        <v>194</v>
      </c>
      <c r="D16" s="323">
        <v>673.3</v>
      </c>
      <c r="E16" s="323">
        <v>677.5</v>
      </c>
      <c r="F16" s="353">
        <v>4.2</v>
      </c>
    </row>
    <row r="17" spans="1:6">
      <c r="A17" s="341"/>
      <c r="B17" s="354"/>
      <c r="C17" s="355" t="s">
        <v>256</v>
      </c>
      <c r="D17" s="323">
        <v>694.5</v>
      </c>
      <c r="E17" s="323">
        <v>697.5</v>
      </c>
      <c r="F17" s="353">
        <v>3</v>
      </c>
    </row>
    <row r="18" spans="1:6">
      <c r="A18" s="341"/>
      <c r="B18" s="354"/>
      <c r="C18" s="355" t="s">
        <v>215</v>
      </c>
      <c r="D18" s="323">
        <v>760</v>
      </c>
      <c r="E18" s="323">
        <v>760</v>
      </c>
      <c r="F18" s="353">
        <v>0</v>
      </c>
    </row>
    <row r="19" spans="1:6">
      <c r="A19" s="341"/>
      <c r="B19" s="354"/>
      <c r="C19" s="355" t="s">
        <v>257</v>
      </c>
      <c r="D19" s="323">
        <v>673.5</v>
      </c>
      <c r="E19" s="323">
        <v>681</v>
      </c>
      <c r="F19" s="353">
        <v>7.5</v>
      </c>
    </row>
    <row r="20" spans="1:6">
      <c r="A20" s="341"/>
      <c r="B20" s="354"/>
      <c r="C20" s="355" t="s">
        <v>216</v>
      </c>
      <c r="D20" s="323">
        <v>747</v>
      </c>
      <c r="E20" s="323">
        <v>780</v>
      </c>
      <c r="F20" s="353">
        <v>33</v>
      </c>
    </row>
    <row r="21" spans="1:6">
      <c r="A21" s="341"/>
      <c r="B21" s="354"/>
      <c r="C21" s="355" t="s">
        <v>200</v>
      </c>
      <c r="D21" s="323">
        <v>675</v>
      </c>
      <c r="E21" s="323">
        <v>677</v>
      </c>
      <c r="F21" s="353">
        <v>2</v>
      </c>
    </row>
    <row r="22" spans="1:6">
      <c r="A22" s="341"/>
      <c r="B22" s="354"/>
      <c r="C22" s="355" t="s">
        <v>206</v>
      </c>
      <c r="D22" s="323">
        <v>698.5</v>
      </c>
      <c r="E22" s="323">
        <v>701</v>
      </c>
      <c r="F22" s="353">
        <v>2.5</v>
      </c>
    </row>
    <row r="23" spans="1:6">
      <c r="A23" s="341"/>
      <c r="B23" s="354"/>
      <c r="C23" s="355" t="s">
        <v>208</v>
      </c>
      <c r="D23" s="323">
        <v>750</v>
      </c>
      <c r="E23" s="323">
        <v>750</v>
      </c>
      <c r="F23" s="353">
        <v>0</v>
      </c>
    </row>
    <row r="24" spans="1:6">
      <c r="A24" s="341"/>
      <c r="B24" s="354"/>
      <c r="C24" s="355" t="s">
        <v>209</v>
      </c>
      <c r="D24" s="323">
        <v>681</v>
      </c>
      <c r="E24" s="323">
        <v>704</v>
      </c>
      <c r="F24" s="353">
        <v>23</v>
      </c>
    </row>
    <row r="25" spans="1:6" ht="15" thickBot="1">
      <c r="A25" s="341"/>
      <c r="B25" s="357"/>
      <c r="C25" s="358" t="s">
        <v>212</v>
      </c>
      <c r="D25" s="359">
        <v>675</v>
      </c>
      <c r="E25" s="359">
        <v>675</v>
      </c>
      <c r="F25" s="360">
        <v>0</v>
      </c>
    </row>
    <row r="26" spans="1:6">
      <c r="A26" s="341"/>
      <c r="B26" s="354" t="s">
        <v>258</v>
      </c>
      <c r="C26" s="355" t="s">
        <v>188</v>
      </c>
      <c r="D26" s="361">
        <v>640</v>
      </c>
      <c r="E26" s="361">
        <v>660</v>
      </c>
      <c r="F26" s="353">
        <v>20</v>
      </c>
    </row>
    <row r="27" spans="1:6">
      <c r="A27" s="341"/>
      <c r="B27" s="354" t="s">
        <v>259</v>
      </c>
      <c r="C27" s="355" t="s">
        <v>233</v>
      </c>
      <c r="D27" s="323">
        <v>645</v>
      </c>
      <c r="E27" s="323">
        <v>645</v>
      </c>
      <c r="F27" s="353">
        <v>0</v>
      </c>
    </row>
    <row r="28" spans="1:6">
      <c r="A28" s="341"/>
      <c r="B28" s="354"/>
      <c r="C28" s="355" t="s">
        <v>192</v>
      </c>
      <c r="D28" s="323">
        <v>790</v>
      </c>
      <c r="E28" s="323">
        <v>790</v>
      </c>
      <c r="F28" s="353">
        <v>0</v>
      </c>
    </row>
    <row r="29" spans="1:6">
      <c r="A29" s="341"/>
      <c r="B29" s="354"/>
      <c r="C29" s="355" t="s">
        <v>193</v>
      </c>
      <c r="D29" s="323">
        <v>821</v>
      </c>
      <c r="E29" s="323">
        <v>819</v>
      </c>
      <c r="F29" s="353">
        <v>-2</v>
      </c>
    </row>
    <row r="30" spans="1:6">
      <c r="A30" s="341"/>
      <c r="B30" s="354"/>
      <c r="C30" s="355" t="s">
        <v>214</v>
      </c>
      <c r="D30" s="323">
        <v>627.5</v>
      </c>
      <c r="E30" s="323">
        <v>640</v>
      </c>
      <c r="F30" s="353">
        <v>12.5</v>
      </c>
    </row>
    <row r="31" spans="1:6">
      <c r="A31" s="341"/>
      <c r="B31" s="354"/>
      <c r="C31" s="355" t="s">
        <v>194</v>
      </c>
      <c r="D31" s="323">
        <v>643.29999999999995</v>
      </c>
      <c r="E31" s="323">
        <v>650</v>
      </c>
      <c r="F31" s="353">
        <v>6.7</v>
      </c>
    </row>
    <row r="32" spans="1:6">
      <c r="A32" s="341"/>
      <c r="B32" s="354"/>
      <c r="C32" s="355" t="s">
        <v>256</v>
      </c>
      <c r="D32" s="323">
        <v>640</v>
      </c>
      <c r="E32" s="323">
        <v>649</v>
      </c>
      <c r="F32" s="353">
        <v>9</v>
      </c>
    </row>
    <row r="33" spans="1:7">
      <c r="A33" s="341"/>
      <c r="B33" s="354"/>
      <c r="C33" s="355" t="s">
        <v>215</v>
      </c>
      <c r="D33" s="323">
        <v>740</v>
      </c>
      <c r="E33" s="323">
        <v>740</v>
      </c>
      <c r="F33" s="353">
        <v>0</v>
      </c>
    </row>
    <row r="34" spans="1:7">
      <c r="A34" s="341"/>
      <c r="B34" s="354"/>
      <c r="C34" s="355" t="s">
        <v>257</v>
      </c>
      <c r="D34" s="323">
        <v>640.5</v>
      </c>
      <c r="E34" s="323">
        <v>655.5</v>
      </c>
      <c r="F34" s="353">
        <v>15</v>
      </c>
    </row>
    <row r="35" spans="1:7">
      <c r="A35" s="341"/>
      <c r="B35" s="354"/>
      <c r="C35" s="355" t="s">
        <v>216</v>
      </c>
      <c r="D35" s="323">
        <v>678.5</v>
      </c>
      <c r="E35" s="323">
        <v>695</v>
      </c>
      <c r="F35" s="353">
        <v>16.5</v>
      </c>
    </row>
    <row r="36" spans="1:7">
      <c r="A36" s="341"/>
      <c r="B36" s="354"/>
      <c r="C36" s="355" t="s">
        <v>200</v>
      </c>
      <c r="D36" s="323">
        <v>645</v>
      </c>
      <c r="E36" s="323">
        <v>650</v>
      </c>
      <c r="F36" s="353">
        <v>5</v>
      </c>
    </row>
    <row r="37" spans="1:7">
      <c r="A37" s="341"/>
      <c r="B37" s="354"/>
      <c r="C37" s="355" t="s">
        <v>206</v>
      </c>
      <c r="D37" s="323">
        <v>646.5</v>
      </c>
      <c r="E37" s="323">
        <v>654.5</v>
      </c>
      <c r="F37" s="353">
        <v>8</v>
      </c>
    </row>
    <row r="38" spans="1:7">
      <c r="A38" s="341"/>
      <c r="B38" s="354"/>
      <c r="C38" s="355" t="s">
        <v>208</v>
      </c>
      <c r="D38" s="323">
        <v>680</v>
      </c>
      <c r="E38" s="323">
        <v>680</v>
      </c>
      <c r="F38" s="353">
        <v>0</v>
      </c>
    </row>
    <row r="39" spans="1:7">
      <c r="A39" s="341"/>
      <c r="B39" s="354"/>
      <c r="C39" s="355" t="s">
        <v>209</v>
      </c>
      <c r="D39" s="323">
        <v>639</v>
      </c>
      <c r="E39" s="323">
        <v>664</v>
      </c>
      <c r="F39" s="353">
        <v>25</v>
      </c>
    </row>
    <row r="40" spans="1:7" ht="15" thickBot="1">
      <c r="A40" s="341"/>
      <c r="B40" s="357"/>
      <c r="C40" s="355" t="s">
        <v>212</v>
      </c>
      <c r="D40" s="359">
        <v>640</v>
      </c>
      <c r="E40" s="359">
        <v>640</v>
      </c>
      <c r="F40" s="362">
        <v>0</v>
      </c>
    </row>
    <row r="41" spans="1:7">
      <c r="A41" s="341"/>
      <c r="B41" s="354" t="s">
        <v>260</v>
      </c>
      <c r="C41" s="352" t="s">
        <v>188</v>
      </c>
      <c r="D41" s="361">
        <v>600</v>
      </c>
      <c r="E41" s="361">
        <v>600</v>
      </c>
      <c r="F41" s="353">
        <v>0</v>
      </c>
    </row>
    <row r="42" spans="1:7">
      <c r="A42" s="341"/>
      <c r="B42" s="354" t="s">
        <v>261</v>
      </c>
      <c r="C42" s="355" t="s">
        <v>233</v>
      </c>
      <c r="D42" s="323">
        <v>642.5</v>
      </c>
      <c r="E42" s="323">
        <v>642.5</v>
      </c>
      <c r="F42" s="353">
        <v>0</v>
      </c>
    </row>
    <row r="43" spans="1:7">
      <c r="A43" s="341"/>
      <c r="B43" s="354"/>
      <c r="C43" s="355" t="s">
        <v>234</v>
      </c>
      <c r="D43" s="323">
        <v>500</v>
      </c>
      <c r="E43" s="323">
        <v>500</v>
      </c>
      <c r="F43" s="353">
        <v>0</v>
      </c>
      <c r="G43" s="344"/>
    </row>
    <row r="44" spans="1:7">
      <c r="A44" s="341"/>
      <c r="B44" s="354"/>
      <c r="C44" s="355" t="s">
        <v>192</v>
      </c>
      <c r="D44" s="323">
        <v>758</v>
      </c>
      <c r="E44" s="323">
        <v>758</v>
      </c>
      <c r="F44" s="353">
        <v>0</v>
      </c>
      <c r="G44" s="344"/>
    </row>
    <row r="45" spans="1:7">
      <c r="A45" s="341"/>
      <c r="B45" s="354"/>
      <c r="C45" s="355" t="s">
        <v>193</v>
      </c>
      <c r="D45" s="323">
        <v>798</v>
      </c>
      <c r="E45" s="323">
        <v>797</v>
      </c>
      <c r="F45" s="353">
        <v>-1</v>
      </c>
      <c r="G45" s="344"/>
    </row>
    <row r="46" spans="1:7">
      <c r="A46" s="341"/>
      <c r="B46" s="354"/>
      <c r="C46" s="355" t="s">
        <v>214</v>
      </c>
      <c r="D46" s="323">
        <v>600</v>
      </c>
      <c r="E46" s="323">
        <v>605</v>
      </c>
      <c r="F46" s="353">
        <v>5</v>
      </c>
      <c r="G46" s="344"/>
    </row>
    <row r="47" spans="1:7">
      <c r="A47" s="341"/>
      <c r="B47" s="354"/>
      <c r="C47" s="355" t="s">
        <v>194</v>
      </c>
      <c r="D47" s="323">
        <v>628.29999999999995</v>
      </c>
      <c r="E47" s="323">
        <v>640</v>
      </c>
      <c r="F47" s="353">
        <v>11.7</v>
      </c>
      <c r="G47" s="344"/>
    </row>
    <row r="48" spans="1:7">
      <c r="A48" s="341"/>
      <c r="B48" s="354"/>
      <c r="C48" s="355" t="s">
        <v>256</v>
      </c>
      <c r="D48" s="323">
        <v>577.5</v>
      </c>
      <c r="E48" s="323">
        <v>590</v>
      </c>
      <c r="F48" s="353">
        <v>12.5</v>
      </c>
      <c r="G48" s="344"/>
    </row>
    <row r="49" spans="1:7">
      <c r="A49" s="341"/>
      <c r="B49" s="354"/>
      <c r="C49" s="355" t="s">
        <v>215</v>
      </c>
      <c r="D49" s="323">
        <v>715</v>
      </c>
      <c r="E49" s="323">
        <v>715</v>
      </c>
      <c r="F49" s="353">
        <v>0</v>
      </c>
      <c r="G49" s="344"/>
    </row>
    <row r="50" spans="1:7">
      <c r="A50" s="341"/>
      <c r="B50" s="354"/>
      <c r="C50" s="355" t="s">
        <v>257</v>
      </c>
      <c r="D50" s="323">
        <v>618.5</v>
      </c>
      <c r="E50" s="323">
        <v>640</v>
      </c>
      <c r="F50" s="353">
        <v>21.5</v>
      </c>
      <c r="G50" s="344"/>
    </row>
    <row r="51" spans="1:7">
      <c r="A51" s="341"/>
      <c r="B51" s="354"/>
      <c r="C51" s="355" t="s">
        <v>216</v>
      </c>
      <c r="D51" s="323">
        <v>655</v>
      </c>
      <c r="E51" s="323">
        <v>672.5</v>
      </c>
      <c r="F51" s="353">
        <v>17.5</v>
      </c>
      <c r="G51" s="344"/>
    </row>
    <row r="52" spans="1:7">
      <c r="A52" s="341"/>
      <c r="B52" s="354"/>
      <c r="C52" s="355" t="s">
        <v>200</v>
      </c>
      <c r="D52" s="323">
        <v>629</v>
      </c>
      <c r="E52" s="323">
        <v>640</v>
      </c>
      <c r="F52" s="353">
        <v>11</v>
      </c>
      <c r="G52" s="344"/>
    </row>
    <row r="53" spans="1:7">
      <c r="A53" s="341"/>
      <c r="B53" s="354"/>
      <c r="C53" s="355" t="s">
        <v>206</v>
      </c>
      <c r="D53" s="323">
        <v>611</v>
      </c>
      <c r="E53" s="323">
        <v>633.5</v>
      </c>
      <c r="F53" s="353">
        <v>22.5</v>
      </c>
      <c r="G53" s="344"/>
    </row>
    <row r="54" spans="1:7">
      <c r="A54" s="341"/>
      <c r="B54" s="354"/>
      <c r="C54" s="355" t="s">
        <v>208</v>
      </c>
      <c r="D54" s="323">
        <v>455</v>
      </c>
      <c r="E54" s="323">
        <v>455</v>
      </c>
      <c r="F54" s="353">
        <v>0</v>
      </c>
      <c r="G54" s="344"/>
    </row>
    <row r="55" spans="1:7">
      <c r="A55" s="341"/>
      <c r="B55" s="354"/>
      <c r="C55" s="355" t="s">
        <v>209</v>
      </c>
      <c r="D55" s="323">
        <v>613</v>
      </c>
      <c r="E55" s="323">
        <v>627</v>
      </c>
      <c r="F55" s="353">
        <v>14</v>
      </c>
      <c r="G55" s="344"/>
    </row>
    <row r="56" spans="1:7" ht="15" thickBot="1">
      <c r="A56" s="341"/>
      <c r="B56" s="357"/>
      <c r="C56" s="358" t="s">
        <v>212</v>
      </c>
      <c r="D56" s="359">
        <v>610</v>
      </c>
      <c r="E56" s="359">
        <v>610</v>
      </c>
      <c r="F56" s="362">
        <v>0</v>
      </c>
      <c r="G56" s="344"/>
    </row>
    <row r="57" spans="1:7">
      <c r="A57" s="341"/>
      <c r="B57" s="351" t="s">
        <v>262</v>
      </c>
      <c r="C57" s="352" t="s">
        <v>214</v>
      </c>
      <c r="D57" s="361">
        <v>632.5</v>
      </c>
      <c r="E57" s="361">
        <v>632.5</v>
      </c>
      <c r="F57" s="353">
        <v>0</v>
      </c>
      <c r="G57" s="344"/>
    </row>
    <row r="58" spans="1:7">
      <c r="A58" s="341"/>
      <c r="B58" s="354"/>
      <c r="C58" s="355" t="s">
        <v>257</v>
      </c>
      <c r="D58" s="323">
        <v>616</v>
      </c>
      <c r="E58" s="323">
        <v>625</v>
      </c>
      <c r="F58" s="353">
        <v>9</v>
      </c>
      <c r="G58" s="344"/>
    </row>
    <row r="59" spans="1:7">
      <c r="A59" s="341"/>
      <c r="B59" s="354"/>
      <c r="C59" s="355" t="s">
        <v>206</v>
      </c>
      <c r="D59" s="323">
        <v>655</v>
      </c>
      <c r="E59" s="323">
        <v>655</v>
      </c>
      <c r="F59" s="353">
        <v>0</v>
      </c>
      <c r="G59" s="344"/>
    </row>
    <row r="60" spans="1:7" ht="15" thickBot="1">
      <c r="A60" s="341"/>
      <c r="B60" s="357"/>
      <c r="C60" s="358" t="s">
        <v>208</v>
      </c>
      <c r="D60" s="359">
        <v>610</v>
      </c>
      <c r="E60" s="359">
        <v>610</v>
      </c>
      <c r="F60" s="362">
        <v>0</v>
      </c>
      <c r="G60" s="344"/>
    </row>
    <row r="61" spans="1:7">
      <c r="A61" s="341"/>
      <c r="B61" s="354" t="s">
        <v>263</v>
      </c>
      <c r="C61" s="363" t="s">
        <v>214</v>
      </c>
      <c r="D61" s="323">
        <v>270</v>
      </c>
      <c r="E61" s="323">
        <v>270</v>
      </c>
      <c r="F61" s="353">
        <v>0</v>
      </c>
      <c r="G61" s="344"/>
    </row>
    <row r="62" spans="1:7">
      <c r="A62" s="341"/>
      <c r="B62" s="354"/>
      <c r="C62" s="363" t="s">
        <v>257</v>
      </c>
      <c r="D62" s="323">
        <v>237.5</v>
      </c>
      <c r="E62" s="323">
        <v>234.5</v>
      </c>
      <c r="F62" s="353">
        <v>-3</v>
      </c>
      <c r="G62" s="344"/>
    </row>
    <row r="63" spans="1:7">
      <c r="A63" s="341"/>
      <c r="B63" s="354"/>
      <c r="C63" s="363" t="s">
        <v>216</v>
      </c>
      <c r="D63" s="364">
        <v>226</v>
      </c>
      <c r="E63" s="364">
        <v>226</v>
      </c>
      <c r="F63" s="353">
        <v>0</v>
      </c>
      <c r="G63" s="344"/>
    </row>
    <row r="64" spans="1:7">
      <c r="A64" s="341"/>
      <c r="B64" s="354"/>
      <c r="C64" s="363" t="s">
        <v>206</v>
      </c>
      <c r="D64" s="323">
        <v>232.5</v>
      </c>
      <c r="E64" s="323">
        <v>231.5</v>
      </c>
      <c r="F64" s="353">
        <v>-1</v>
      </c>
      <c r="G64" s="344"/>
    </row>
    <row r="65" spans="1:7">
      <c r="A65" s="341"/>
      <c r="B65" s="354"/>
      <c r="C65" s="363" t="s">
        <v>208</v>
      </c>
      <c r="D65" s="323">
        <v>240</v>
      </c>
      <c r="E65" s="323">
        <v>240</v>
      </c>
      <c r="F65" s="353">
        <v>0</v>
      </c>
      <c r="G65" s="344"/>
    </row>
    <row r="66" spans="1:7" ht="15" thickBot="1">
      <c r="A66" s="341"/>
      <c r="B66" s="365"/>
      <c r="C66" s="366" t="s">
        <v>209</v>
      </c>
      <c r="D66" s="323">
        <v>220</v>
      </c>
      <c r="E66" s="323">
        <v>220</v>
      </c>
      <c r="F66" s="362">
        <v>0</v>
      </c>
      <c r="G66" s="344"/>
    </row>
    <row r="67" spans="1:7" ht="15" thickBot="1">
      <c r="A67" s="341"/>
      <c r="B67" s="367" t="s">
        <v>264</v>
      </c>
      <c r="C67" s="355" t="s">
        <v>206</v>
      </c>
      <c r="D67" s="368">
        <v>380</v>
      </c>
      <c r="E67" s="368">
        <v>379</v>
      </c>
      <c r="F67" s="362">
        <v>-1</v>
      </c>
      <c r="G67" s="344"/>
    </row>
    <row r="68" spans="1:7">
      <c r="A68" s="341"/>
      <c r="B68" s="369" t="s">
        <v>265</v>
      </c>
      <c r="C68" s="370" t="s">
        <v>266</v>
      </c>
      <c r="D68" s="323">
        <v>411.98</v>
      </c>
      <c r="E68" s="323">
        <v>411.98</v>
      </c>
      <c r="F68" s="353">
        <v>0</v>
      </c>
      <c r="G68" s="344"/>
    </row>
    <row r="69" spans="1:7">
      <c r="A69" s="341"/>
      <c r="B69" s="369" t="s">
        <v>267</v>
      </c>
      <c r="C69" s="371" t="s">
        <v>268</v>
      </c>
      <c r="D69" s="323">
        <v>516.39</v>
      </c>
      <c r="E69" s="323">
        <v>516.39</v>
      </c>
      <c r="F69" s="353">
        <v>0</v>
      </c>
      <c r="G69" s="344"/>
    </row>
    <row r="70" spans="1:7" ht="15" thickBot="1">
      <c r="B70" s="372"/>
      <c r="C70" s="373" t="s">
        <v>269</v>
      </c>
      <c r="D70" s="326">
        <v>432.45</v>
      </c>
      <c r="E70" s="326">
        <v>438.41</v>
      </c>
      <c r="F70" s="362">
        <v>5.96</v>
      </c>
      <c r="G70" s="344"/>
    </row>
    <row r="71" spans="1:7">
      <c r="A71" s="341"/>
      <c r="B71" s="374" t="s">
        <v>265</v>
      </c>
      <c r="C71" s="370" t="s">
        <v>266</v>
      </c>
      <c r="D71" s="323">
        <v>396.43</v>
      </c>
      <c r="E71" s="323">
        <v>396.43</v>
      </c>
      <c r="F71" s="353">
        <v>0</v>
      </c>
      <c r="G71" s="344"/>
    </row>
    <row r="72" spans="1:7">
      <c r="A72" s="341"/>
      <c r="B72" s="369" t="s">
        <v>270</v>
      </c>
      <c r="C72" s="371" t="s">
        <v>268</v>
      </c>
      <c r="D72" s="323">
        <v>374.22</v>
      </c>
      <c r="E72" s="323">
        <v>374.22</v>
      </c>
      <c r="F72" s="353">
        <v>0</v>
      </c>
      <c r="G72" s="344"/>
    </row>
    <row r="73" spans="1:7" ht="15" thickBot="1">
      <c r="B73" s="372"/>
      <c r="C73" s="373" t="s">
        <v>269</v>
      </c>
      <c r="D73" s="326">
        <v>415.22</v>
      </c>
      <c r="E73" s="326">
        <v>419.07</v>
      </c>
      <c r="F73" s="362">
        <v>3.85</v>
      </c>
      <c r="G73" s="344"/>
    </row>
    <row r="74" spans="1:7">
      <c r="F74" s="170" t="s">
        <v>70</v>
      </c>
      <c r="G74" s="344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2024-08-22T09:45:15Z</dcterms:created>
  <dcterms:modified xsi:type="dcterms:W3CDTF">2024-08-22T09:51:45Z</dcterms:modified>
</cp:coreProperties>
</file>