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8915" windowHeight="12855" tabRatio="693"/>
  </bookViews>
  <sheets>
    <sheet name="Indice" sheetId="4" r:id="rId1"/>
    <sheet name="2023" sheetId="26" r:id="rId2"/>
    <sheet name="2022" sheetId="25" r:id="rId3"/>
    <sheet name="2021" sheetId="24" r:id="rId4"/>
    <sheet name="2020" sheetId="23" r:id="rId5"/>
    <sheet name="2019" sheetId="22" r:id="rId6"/>
    <sheet name="2018" sheetId="21" r:id="rId7"/>
    <sheet name="2017" sheetId="20" r:id="rId8"/>
    <sheet name="2016" sheetId="19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_xlnm.Print_Area" localSheetId="13">'2011'!$A$1:$I$25</definedName>
    <definedName name="_xlnm.Print_Area" localSheetId="12">'2012'!$A$1:$I$25</definedName>
    <definedName name="_xlnm.Print_Area" localSheetId="11">'2013'!$A$1:$I$25</definedName>
    <definedName name="_xlnm.Print_Area" localSheetId="10">'2014'!$A$1:$I$25</definedName>
    <definedName name="_xlnm.Print_Area" localSheetId="9">'2015'!$A$1:$I$25</definedName>
    <definedName name="_xlnm.Print_Area" localSheetId="8">'2016'!$A$1:$I$25</definedName>
    <definedName name="_xlnm.Print_Area" localSheetId="7">'2017'!$A$1:$I$25</definedName>
    <definedName name="_xlnm.Print_Area" localSheetId="6">'2018'!$A$1:$I$25</definedName>
    <definedName name="_xlnm.Print_Area" localSheetId="5">'2019'!$A$1:$I$25</definedName>
    <definedName name="_xlnm.Print_Area" localSheetId="4">'2020'!$A$1:$I$25</definedName>
    <definedName name="_xlnm.Print_Area" localSheetId="3">'2021'!$A$1:$I$25</definedName>
    <definedName name="_xlnm.Print_Area" localSheetId="2">'2022'!$A$1:$I$25</definedName>
    <definedName name="_xlnm.Print_Area" localSheetId="1">'2023'!$A$1:$I$25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3">'2011'!$A$1:$I$25</definedName>
    <definedName name="Print_Area" localSheetId="12">'2012'!$A$1:$I$25</definedName>
    <definedName name="Print_Area" localSheetId="11">'2013'!$A$1:$I$25</definedName>
    <definedName name="Print_Area" localSheetId="10">'2014'!$A$1:$I$25</definedName>
    <definedName name="Print_Area" localSheetId="9">'2015'!$A$1:$I$25</definedName>
    <definedName name="Print_Area" localSheetId="8">'2016'!$A$1:$I$25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G21" i="22" l="1"/>
  <c r="F21" i="22"/>
  <c r="E21" i="22"/>
  <c r="D21" i="22"/>
  <c r="G20" i="22"/>
  <c r="F20" i="22"/>
  <c r="E20" i="22"/>
  <c r="D20" i="22"/>
  <c r="G19" i="22"/>
  <c r="F19" i="22"/>
  <c r="E19" i="22"/>
  <c r="D19" i="22"/>
  <c r="G18" i="22"/>
  <c r="F18" i="22"/>
  <c r="E18" i="22"/>
  <c r="D18" i="22"/>
  <c r="G17" i="22"/>
  <c r="G22" i="22" s="1"/>
  <c r="F17" i="22"/>
  <c r="F22" i="22" s="1"/>
  <c r="E17" i="22"/>
  <c r="E22" i="22" s="1"/>
  <c r="D17" i="22"/>
  <c r="D22" i="22" s="1"/>
  <c r="G16" i="22"/>
  <c r="F16" i="22"/>
  <c r="E16" i="22"/>
  <c r="D16" i="22"/>
  <c r="I15" i="22"/>
  <c r="H15" i="22"/>
  <c r="I14" i="22"/>
  <c r="H14" i="22"/>
  <c r="I13" i="22"/>
  <c r="H13" i="22"/>
  <c r="I12" i="22"/>
  <c r="H12" i="22"/>
  <c r="I11" i="22"/>
  <c r="I16" i="22" s="1"/>
  <c r="H11" i="22"/>
  <c r="H16" i="22" s="1"/>
  <c r="G10" i="22"/>
  <c r="F10" i="22"/>
  <c r="E10" i="22"/>
  <c r="D10" i="22"/>
  <c r="I9" i="22"/>
  <c r="I21" i="22" s="1"/>
  <c r="H9" i="22"/>
  <c r="H21" i="22" s="1"/>
  <c r="I8" i="22"/>
  <c r="I20" i="22" s="1"/>
  <c r="H8" i="22"/>
  <c r="H20" i="22" s="1"/>
  <c r="I7" i="22"/>
  <c r="I19" i="22" s="1"/>
  <c r="H7" i="22"/>
  <c r="H19" i="22" s="1"/>
  <c r="I6" i="22"/>
  <c r="I18" i="22" s="1"/>
  <c r="H6" i="22"/>
  <c r="H18" i="22" s="1"/>
  <c r="I5" i="22"/>
  <c r="I17" i="22" s="1"/>
  <c r="I22" i="22" s="1"/>
  <c r="H5" i="22"/>
  <c r="H17" i="22" s="1"/>
  <c r="H22" i="22" s="1"/>
  <c r="I10" i="22" l="1"/>
  <c r="H10" i="22"/>
  <c r="G21" i="19" l="1"/>
  <c r="F21" i="19"/>
  <c r="E21" i="19"/>
  <c r="D21" i="19"/>
  <c r="G20" i="19"/>
  <c r="F20" i="19"/>
  <c r="E20" i="19"/>
  <c r="D20" i="19"/>
  <c r="G19" i="19"/>
  <c r="F19" i="19"/>
  <c r="E19" i="19"/>
  <c r="D19" i="19"/>
  <c r="G18" i="19"/>
  <c r="F18" i="19"/>
  <c r="E18" i="19"/>
  <c r="D18" i="19"/>
  <c r="G17" i="19"/>
  <c r="G22" i="19" s="1"/>
  <c r="F17" i="19"/>
  <c r="F22" i="19" s="1"/>
  <c r="E17" i="19"/>
  <c r="E22" i="19" s="1"/>
  <c r="D17" i="19"/>
  <c r="D22" i="19" s="1"/>
  <c r="G16" i="19"/>
  <c r="F16" i="19"/>
  <c r="E16" i="19"/>
  <c r="D16" i="19"/>
  <c r="I12" i="19"/>
  <c r="H12" i="19"/>
  <c r="I11" i="19"/>
  <c r="I16" i="19" s="1"/>
  <c r="H11" i="19"/>
  <c r="H16" i="19" s="1"/>
  <c r="G10" i="19"/>
  <c r="F10" i="19"/>
  <c r="E10" i="19"/>
  <c r="D10" i="19"/>
  <c r="I9" i="19"/>
  <c r="I21" i="19" s="1"/>
  <c r="H9" i="19"/>
  <c r="H21" i="19" s="1"/>
  <c r="I8" i="19"/>
  <c r="I20" i="19" s="1"/>
  <c r="H8" i="19"/>
  <c r="H20" i="19" s="1"/>
  <c r="I7" i="19"/>
  <c r="I19" i="19" s="1"/>
  <c r="H7" i="19"/>
  <c r="H19" i="19" s="1"/>
  <c r="I6" i="19"/>
  <c r="I18" i="19" s="1"/>
  <c r="H6" i="19"/>
  <c r="H18" i="19" s="1"/>
  <c r="I5" i="19"/>
  <c r="I17" i="19" s="1"/>
  <c r="I22" i="19" s="1"/>
  <c r="H5" i="19"/>
  <c r="H17" i="19" s="1"/>
  <c r="H22" i="19" s="1"/>
  <c r="I10" i="19" l="1"/>
  <c r="H10" i="19"/>
  <c r="I21" i="9" l="1"/>
  <c r="G21" i="9"/>
  <c r="F21" i="9"/>
  <c r="E21" i="9"/>
  <c r="D21" i="9"/>
  <c r="G20" i="9"/>
  <c r="F20" i="9"/>
  <c r="E20" i="9"/>
  <c r="D20" i="9"/>
  <c r="I19" i="9"/>
  <c r="G19" i="9"/>
  <c r="F19" i="9"/>
  <c r="E19" i="9"/>
  <c r="D19" i="9"/>
  <c r="G18" i="9"/>
  <c r="F18" i="9"/>
  <c r="I17" i="9"/>
  <c r="G17" i="9"/>
  <c r="F17" i="9"/>
  <c r="F22" i="9" s="1"/>
  <c r="D17" i="9"/>
  <c r="I16" i="9"/>
  <c r="H16" i="9"/>
  <c r="G16" i="9"/>
  <c r="F16" i="9"/>
  <c r="E12" i="9"/>
  <c r="E18" i="9" s="1"/>
  <c r="D12" i="9"/>
  <c r="D18" i="9" s="1"/>
  <c r="E11" i="9"/>
  <c r="E17" i="9" s="1"/>
  <c r="E22" i="9" s="1"/>
  <c r="G10" i="9"/>
  <c r="F10" i="9"/>
  <c r="E10" i="9"/>
  <c r="D10" i="9"/>
  <c r="I9" i="9"/>
  <c r="H9" i="9"/>
  <c r="H21" i="9" s="1"/>
  <c r="I8" i="9"/>
  <c r="I20" i="9" s="1"/>
  <c r="H8" i="9"/>
  <c r="H20" i="9" s="1"/>
  <c r="I7" i="9"/>
  <c r="H7" i="9"/>
  <c r="H19" i="9" s="1"/>
  <c r="I6" i="9"/>
  <c r="I18" i="9" s="1"/>
  <c r="H6" i="9"/>
  <c r="H18" i="9" s="1"/>
  <c r="I5" i="9"/>
  <c r="I10" i="9" s="1"/>
  <c r="H5" i="9"/>
  <c r="H17" i="9" s="1"/>
  <c r="H22" i="9" s="1"/>
  <c r="G21" i="8"/>
  <c r="F21" i="8"/>
  <c r="E21" i="8"/>
  <c r="D21" i="8"/>
  <c r="G20" i="8"/>
  <c r="F20" i="8"/>
  <c r="E20" i="8"/>
  <c r="D20" i="8"/>
  <c r="G19" i="8"/>
  <c r="F19" i="8"/>
  <c r="E19" i="8"/>
  <c r="D19" i="8"/>
  <c r="G18" i="8"/>
  <c r="F18" i="8"/>
  <c r="E18" i="8"/>
  <c r="D18" i="8"/>
  <c r="G17" i="8"/>
  <c r="F17" i="8"/>
  <c r="E17" i="8"/>
  <c r="E22" i="8" s="1"/>
  <c r="D17" i="8"/>
  <c r="D22" i="8" s="1"/>
  <c r="G16" i="8"/>
  <c r="F16" i="8"/>
  <c r="E16" i="8"/>
  <c r="D16" i="8"/>
  <c r="I12" i="8"/>
  <c r="H12" i="8"/>
  <c r="I11" i="8"/>
  <c r="I16" i="8" s="1"/>
  <c r="H11" i="8"/>
  <c r="H16" i="8" s="1"/>
  <c r="G10" i="8"/>
  <c r="F10" i="8"/>
  <c r="E10" i="8"/>
  <c r="D10" i="8"/>
  <c r="I9" i="8"/>
  <c r="I21" i="8" s="1"/>
  <c r="H9" i="8"/>
  <c r="H21" i="8" s="1"/>
  <c r="I8" i="8"/>
  <c r="I20" i="8" s="1"/>
  <c r="H8" i="8"/>
  <c r="H20" i="8" s="1"/>
  <c r="I7" i="8"/>
  <c r="I19" i="8" s="1"/>
  <c r="H7" i="8"/>
  <c r="H19" i="8" s="1"/>
  <c r="I6" i="8"/>
  <c r="I18" i="8" s="1"/>
  <c r="H6" i="8"/>
  <c r="H18" i="8" s="1"/>
  <c r="I5" i="8"/>
  <c r="I17" i="8" s="1"/>
  <c r="I22" i="8" s="1"/>
  <c r="H5" i="8"/>
  <c r="H17" i="8" s="1"/>
  <c r="H22" i="8" s="1"/>
  <c r="G21" i="7"/>
  <c r="F21" i="7"/>
  <c r="E21" i="7"/>
  <c r="D21" i="7"/>
  <c r="G20" i="7"/>
  <c r="F20" i="7"/>
  <c r="E20" i="7"/>
  <c r="D20" i="7"/>
  <c r="G19" i="7"/>
  <c r="F19" i="7"/>
  <c r="E19" i="7"/>
  <c r="D19" i="7"/>
  <c r="G18" i="7"/>
  <c r="F18" i="7"/>
  <c r="E18" i="7"/>
  <c r="D18" i="7"/>
  <c r="G17" i="7"/>
  <c r="G22" i="7" s="1"/>
  <c r="F17" i="7"/>
  <c r="F22" i="7" s="1"/>
  <c r="E17" i="7"/>
  <c r="E22" i="7" s="1"/>
  <c r="D17" i="7"/>
  <c r="D22" i="7" s="1"/>
  <c r="G16" i="7"/>
  <c r="F16" i="7"/>
  <c r="E16" i="7"/>
  <c r="D16" i="7"/>
  <c r="I12" i="7"/>
  <c r="H12" i="7"/>
  <c r="I11" i="7"/>
  <c r="I16" i="7" s="1"/>
  <c r="H11" i="7"/>
  <c r="H16" i="7" s="1"/>
  <c r="G10" i="7"/>
  <c r="F10" i="7"/>
  <c r="E10" i="7"/>
  <c r="D10" i="7"/>
  <c r="I9" i="7"/>
  <c r="I21" i="7" s="1"/>
  <c r="H9" i="7"/>
  <c r="H21" i="7" s="1"/>
  <c r="I8" i="7"/>
  <c r="I20" i="7" s="1"/>
  <c r="H8" i="7"/>
  <c r="H20" i="7" s="1"/>
  <c r="I7" i="7"/>
  <c r="I19" i="7" s="1"/>
  <c r="H7" i="7"/>
  <c r="H19" i="7" s="1"/>
  <c r="I6" i="7"/>
  <c r="I18" i="7" s="1"/>
  <c r="H6" i="7"/>
  <c r="H18" i="7" s="1"/>
  <c r="I5" i="7"/>
  <c r="I17" i="7" s="1"/>
  <c r="I22" i="7" s="1"/>
  <c r="H5" i="7"/>
  <c r="H17" i="7" s="1"/>
  <c r="H22" i="7" s="1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G22" i="6" s="1"/>
  <c r="F17" i="6"/>
  <c r="F22" i="6" s="1"/>
  <c r="E17" i="6"/>
  <c r="E22" i="6" s="1"/>
  <c r="D17" i="6"/>
  <c r="D22" i="6" s="1"/>
  <c r="G16" i="6"/>
  <c r="F16" i="6"/>
  <c r="E16" i="6"/>
  <c r="D16" i="6"/>
  <c r="I12" i="6"/>
  <c r="H12" i="6"/>
  <c r="I11" i="6"/>
  <c r="I16" i="6" s="1"/>
  <c r="H11" i="6"/>
  <c r="H16" i="6" s="1"/>
  <c r="G10" i="6"/>
  <c r="F10" i="6"/>
  <c r="E10" i="6"/>
  <c r="D10" i="6"/>
  <c r="I9" i="6"/>
  <c r="I21" i="6" s="1"/>
  <c r="H9" i="6"/>
  <c r="H21" i="6" s="1"/>
  <c r="I8" i="6"/>
  <c r="I20" i="6" s="1"/>
  <c r="H8" i="6"/>
  <c r="H20" i="6" s="1"/>
  <c r="I7" i="6"/>
  <c r="I19" i="6" s="1"/>
  <c r="H7" i="6"/>
  <c r="H19" i="6" s="1"/>
  <c r="I6" i="6"/>
  <c r="I18" i="6" s="1"/>
  <c r="H6" i="6"/>
  <c r="H18" i="6" s="1"/>
  <c r="I5" i="6"/>
  <c r="I17" i="6" s="1"/>
  <c r="I22" i="6" s="1"/>
  <c r="H5" i="6"/>
  <c r="H17" i="6" s="1"/>
  <c r="H22" i="6" s="1"/>
  <c r="I22" i="9" l="1"/>
  <c r="G22" i="9"/>
  <c r="D22" i="9"/>
  <c r="H10" i="6"/>
  <c r="H10" i="7"/>
  <c r="H10" i="8"/>
  <c r="H10" i="9"/>
  <c r="E16" i="9"/>
  <c r="I10" i="6"/>
  <c r="I10" i="7"/>
  <c r="I10" i="8"/>
  <c r="D16" i="9"/>
</calcChain>
</file>

<file path=xl/sharedStrings.xml><?xml version="1.0" encoding="utf-8"?>
<sst xmlns="http://schemas.openxmlformats.org/spreadsheetml/2006/main" count="817" uniqueCount="94">
  <si>
    <t>Estadísticas pesqueras</t>
  </si>
  <si>
    <t>Encuesta de establecimientos de acuicultura. Empleo</t>
  </si>
  <si>
    <t>Empleo acuicultura. Número de Unidades de Trabajo Anual (UTA) y personas, por grupo de empleo, tipo de acuicultura y tipo de establecimiento</t>
  </si>
  <si>
    <t xml:space="preserve">Tabla 1. </t>
  </si>
  <si>
    <t>Año 2015. Empleo acuicultura. Número de UTA y personas, por grupo de empleo, tipo de acuicultura y tipo de establecimiento</t>
  </si>
  <si>
    <t xml:space="preserve">Tabla 2. </t>
  </si>
  <si>
    <t>Año 2014. Empleo acuicultura. Número de UTA y personas, por grupo de empleo, tipo de acuicultura y tipo de establecimiento</t>
  </si>
  <si>
    <t xml:space="preserve">Tabla 3. </t>
  </si>
  <si>
    <t>Año 2013. Empleo acuicultura. Número de UTA y personas, por grupo de empleo, tipo de acuicultura y tipo de establecimiento</t>
  </si>
  <si>
    <t xml:space="preserve">Tabla 4. </t>
  </si>
  <si>
    <t>Año 2012. Empleo acuicultura. Número de UTA y personas, por grupo de empleo, tipo de acuicultura y tipo de establecimiento</t>
  </si>
  <si>
    <t xml:space="preserve">Tabla 5. </t>
  </si>
  <si>
    <t>Año 2011. Empleo acuicultura. Número de UTA y personas, por grupo de empleo, tipo de acuicultura y tipo de establecimiento</t>
  </si>
  <si>
    <t xml:space="preserve">Tabla 6. </t>
  </si>
  <si>
    <t>Año 2010. Empleo acuicultura. Número de UTA y personas, por grupo de empleo, tipo de acuicultura y tipo de establecimiento</t>
  </si>
  <si>
    <t xml:space="preserve">Tabla 7. </t>
  </si>
  <si>
    <t>Año 2009. Empleo acuicultura. Número de UTA y personas, por grupo de empleo, tipo de acuicultura y tipo de establecimiento</t>
  </si>
  <si>
    <t xml:space="preserve">Tabla 8. </t>
  </si>
  <si>
    <t>Año 2008. Empleo acuicultura. Número de UTA y personas, por grupo de empleo, tipo de acuicultura y tipo de establecimiento</t>
  </si>
  <si>
    <t xml:space="preserve">Tabla 9. </t>
  </si>
  <si>
    <t>Año 2007. Empleo acuicultura. Número de UTA y personas, por grupo de empleo, tipo de acuicultura y tipo de establecimiento</t>
  </si>
  <si>
    <t xml:space="preserve">Tabla 10. </t>
  </si>
  <si>
    <t>Año 2006. Empleo acuicultura. Número de UTA y personas, por grupo de empleo, tipo de acuicultura y tipo de establecimiento</t>
  </si>
  <si>
    <t xml:space="preserve">Tabla 11. </t>
  </si>
  <si>
    <t>Año 2005. Empleo acuicultura. Número de UTA y personas, por grupo de empleo, tipo de acuicultura y tipo de establecimiento</t>
  </si>
  <si>
    <t xml:space="preserve">Tabla 12. </t>
  </si>
  <si>
    <t>Año 2004. Empleo acuicultura. Número de UTA y personas, por grupo de empleo, tipo de acuicultura y tipo de establecimiento</t>
  </si>
  <si>
    <t xml:space="preserve">Tabla 13. </t>
  </si>
  <si>
    <t>Año 2003. Empleo acuicultura. Número de UTA y personas, por grupo de empleo, tipo de acuicultura y tipo de establecimiento</t>
  </si>
  <si>
    <t xml:space="preserve">Tabla 14. </t>
  </si>
  <si>
    <t>Año 2002.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</si>
  <si>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2015</t>
  </si>
  <si>
    <t>Tipo de acuicultura</t>
  </si>
  <si>
    <t>Tipo de establecimiento</t>
  </si>
  <si>
    <t>Asalariados</t>
  </si>
  <si>
    <t>No asalariados</t>
  </si>
  <si>
    <t>Total</t>
  </si>
  <si>
    <t>N UTA</t>
  </si>
  <si>
    <t>N Personas</t>
  </si>
  <si>
    <t>Nº UTA</t>
  </si>
  <si>
    <t>Nº personas</t>
  </si>
  <si>
    <t>Acuicultura marina</t>
  </si>
  <si>
    <t>En tierra firme</t>
  </si>
  <si>
    <t>En enclaves naturales</t>
  </si>
  <si>
    <t>De cultivo horizontal</t>
  </si>
  <si>
    <t>De cultivo vertical</t>
  </si>
  <si>
    <t>De cultivo en jaulas</t>
  </si>
  <si>
    <t>Total marina</t>
  </si>
  <si>
    <t>Acuicultura continental</t>
  </si>
  <si>
    <t>Total continental</t>
  </si>
  <si>
    <t>TOTAL</t>
  </si>
  <si>
    <t>TOTAL ACUICULTURA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</si>
  <si>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</si>
  <si>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</si>
  <si>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GRUPO DE EMPLEO, TIPO DE ACUICULTURA Y TIPO DE ESTABLECIMIENTO. Año 2014</t>
  </si>
  <si>
    <t>EMPLEO ACUICULTURA. NÚMERO DE UNIDADES DE TRABAJO ANUAL (UTA) Y PERSONAS, POR GRUPO DE EMPLEO, TIPO DE ACUICULTURA Y TIPO DE ESTABLECIMIENTO. Año 2013</t>
  </si>
  <si>
    <t>EMPLEO ACUICULTURA. NÚMERO DE UNIDADES DE TRABAJO ANUAL (UTA) Y PERSONAS, POR GRUPO DE EMPLEO, TIPO DE ACUICULTURA Y TIPO DE ESTABLECIMIENTO. Año 2012</t>
  </si>
  <si>
    <t>EMPLEO ACUICULTURA. NÚMERO DE UNIDADES DE TRABAJO ANUAL (UTA) Y PERSONAS, POR GRUPO DE EMPLEO, TIPO DE ACUICULTURA Y TIPO DE ESTABLECIMIENTO. Año 2011</t>
  </si>
  <si>
    <t>EMPLEO ACUICULTURA. NÚMERO DE UNIDADES DE TRABAJO ANUAL (UTA) Y PERSONAS, POR GRUPO DE EMPLEO, TIPO DE ACUICULTURA Y TIPO DE ESTABLECIMIENTO. Año 2010</t>
  </si>
  <si>
    <t>FUENTE: Subdirección General de Estadística del MARM</t>
  </si>
  <si>
    <t>EMPLEO ACUICULTURA. NÚMERO DE UNIDADES DE TRABAJO ANUAL (UTA) Y PERSONAS, POR GRUPO DE EMPLEO, TIPO DE ACUICULTURA Y TIPO DE ESTABLECIMIENTO. Año 2009</t>
  </si>
  <si>
    <t>EMPLEO ACUICULTURA. NÚMERO DE UNIDADES DE TRABAJO ANUAL (UTA) Y PERSONAS, POR GRUPO DE EMPLEO, TIPO DE ACUICULTURA Y TIPO DE ESTABLECIMIENTO. Año 2008</t>
  </si>
  <si>
    <t>EMPLEO ACUICULTURA. NÚMERO DE UNIDADES DE TRABAJO ANUAL (UTA) Y PERSONAS, POR GRUPO DE EMPLEO, TIPO DE ACUICULTURA Y TIPO DE ESTABLECIMIENTO. Año 2007</t>
  </si>
  <si>
    <t>FUENTE: Subdirección General de Estadísticas Agroalimentarias del MAPA</t>
  </si>
  <si>
    <t>EMPLEO ACUICULTURA. NÚMERO DE UNIDADES DE TRABAJO ANUAL (UTA) Y PERSONAS, POR GRUPO DE EMPLEO, TIPO DE ACUICULTURA Y TIPO DE ESTABLECIMIENTO. Año 2006</t>
  </si>
  <si>
    <t>EMPLEO ACUICULTURA. NÚMERO DE UNIDADES DE TRABAJO ANUAL (UTA) Y PERSONAS, POR GRUPO DE EMPLEO, TIPO DE ACUICULTURA Y TIPO DE ESTABLECIMIENTO. Año 2005</t>
  </si>
  <si>
    <t>EMPLEO ACUICULTURA. NÚMERO DE UNIDADES DE TRABAJO ANUAL (UTA) Y PERSONAS, POR GRUPO DE EMPLEO, TIPO DE ACUICULTURA Y TIPO DE ESTABLECIMIENTO. Año 2004</t>
  </si>
  <si>
    <t>EMPLEO ACUICULTURA. NÚMERO DE UNIDADES DE TRABAJO ANUAL (UTA) Y PERSONAS, POR GRUPO DE EMPLEO, TIPO DE ACUICULTURA Y TIPO DE ESTABLECIMIENTO. Año 2003</t>
  </si>
  <si>
    <t>EMPLEO ACUICULTURA. NÚMERO DE UNIDADES DE TRABAJO ANUAL (UTA) Y PERSONAS, POR GRUPO DE EMPLEO, TIPO DE ACUICULTURA Y TIPO DE ESTABLECIMIENTO. Año 2002</t>
  </si>
  <si>
    <t>EMPLEO ACUICULTURA. NÚMERO DE UNIDADES DE TRABAJO ANUAL (UTA) Y PERSONAS, POR GRUPO DE EMPLEO, TIPO DE ACUICULTURA Y TIPO DE ESTABLECIMIENTO. Año 2016</t>
  </si>
  <si>
    <t xml:space="preserve">Tabla 15. </t>
  </si>
  <si>
    <t>Año 2016. Empleo acuicultura. Número de UTA y personas, por grupo de empleo, tipo de acuicultura y tipo de establecimiento</t>
  </si>
  <si>
    <t>UTA: Nº de personas que trabajan a tiempo completo durante todo el año</t>
  </si>
  <si>
    <t xml:space="preserve">Tabla 16. </t>
  </si>
  <si>
    <t>Año 2017. Empleo acuicultura. Número de UTA y personas, por grupo de empleo, tipo de acuicultura y tipo de establecimiento</t>
  </si>
  <si>
    <t xml:space="preserve">Tabla 17. </t>
  </si>
  <si>
    <t>Año 2018.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</si>
  <si>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2018</t>
  </si>
  <si>
    <t>EMPLEO ACUICULTURA. NÚMERO DE UNIDADES DE TRABAJO ANUAL (UTA) Y PERSONAS, POR GRUPO DE EMPLEO, TIPO DE ACUICULTURA Y TIPO DE ESTABLECIMIENTO. Año 2017</t>
  </si>
  <si>
    <t xml:space="preserve">Tabla 18. </t>
  </si>
  <si>
    <t>Año 2019.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</si>
  <si>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2019</t>
  </si>
  <si>
    <t>EMPLEO ACUICULTURA. NÚMERO DE UNIDADES DE TRABAJO ANUAL (UTA) Y PERSONAS, POR GRUPO DE EMPLEO, TIPO DE ACUICULTURA Y TIPO DE ESTABLECIMIENTO. Año 2020</t>
  </si>
  <si>
    <t>Tabla 19.</t>
  </si>
  <si>
    <t>Año 2020.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</si>
  <si>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2021</t>
  </si>
  <si>
    <t>Tabla 20.</t>
  </si>
  <si>
    <t>Año 2021.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</si>
  <si>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2022</t>
  </si>
  <si>
    <t>Tabla 21.</t>
  </si>
  <si>
    <t>Año 2022. Empleo acuicultura. Número de UTA y personas, por grupo de empleo, tipo de acuicultura y tipo de establecimiento</t>
  </si>
  <si>
    <t>EMPLEO ACUICULTURA. NÚMERO DE UNIDADES DE TRABAJO ANUAL (UTA) Y PERSONAS, POR GRUPO DE EMPLEO, TIPO DE ACUICULTURA Y TIPO DE ESTABLECIMIENTO. Año 2023</t>
  </si>
  <si>
    <t>Tabla 22.</t>
  </si>
  <si>
    <t>Año 2023. Empleo acuicultura. Número de UTA y personas, por grupo de empleo, tipo de acuicultura y tipo de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</si>
</sst>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9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71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1" fillId="4" borderId="0" xfId="5" applyFill="1" applyBorder="1"/>
    <xf numFmtId="0" fontId="9" fillId="4" borderId="0" xfId="6" applyFont="1" applyFill="1" applyBorder="1" applyAlignment="1">
      <alignment horizontal="left" vertical="center" wrapText="1"/>
    </xf>
    <xf numFmtId="0" fontId="1" fillId="4" borderId="0" xfId="6" applyFont="1" applyFill="1" applyBorder="1" applyAlignment="1">
      <alignment horizontal="left" vertical="center" wrapText="1"/>
    </xf>
    <xf numFmtId="0" fontId="1" fillId="4" borderId="0" xfId="5" applyFill="1"/>
    <xf numFmtId="0" fontId="9" fillId="6" borderId="8" xfId="7" applyFont="1" applyFill="1" applyBorder="1" applyAlignment="1">
      <alignment horizontal="center" vertical="center"/>
    </xf>
    <xf numFmtId="0" fontId="9" fillId="6" borderId="10" xfId="6" applyFont="1" applyFill="1" applyBorder="1" applyAlignment="1">
      <alignment horizontal="center" vertical="center"/>
    </xf>
    <xf numFmtId="0" fontId="9" fillId="6" borderId="11" xfId="7" applyFont="1" applyFill="1" applyBorder="1" applyAlignment="1">
      <alignment horizontal="center" vertical="center"/>
    </xf>
    <xf numFmtId="0" fontId="9" fillId="6" borderId="12" xfId="6" applyFont="1" applyFill="1" applyBorder="1" applyAlignment="1">
      <alignment horizontal="center" vertical="center"/>
    </xf>
    <xf numFmtId="0" fontId="9" fillId="6" borderId="13" xfId="6" applyFont="1" applyFill="1" applyBorder="1" applyAlignment="1">
      <alignment horizontal="center" vertical="center"/>
    </xf>
    <xf numFmtId="0" fontId="1" fillId="0" borderId="15" xfId="6" applyFont="1" applyBorder="1" applyAlignment="1">
      <alignment vertical="center"/>
    </xf>
    <xf numFmtId="3" fontId="1" fillId="0" borderId="16" xfId="5" applyNumberFormat="1" applyBorder="1" applyAlignment="1">
      <alignment horizontal="center" vertical="center"/>
    </xf>
    <xf numFmtId="3" fontId="1" fillId="0" borderId="17" xfId="5" applyNumberFormat="1" applyBorder="1" applyAlignment="1">
      <alignment horizontal="center" vertical="center"/>
    </xf>
    <xf numFmtId="3" fontId="1" fillId="0" borderId="18" xfId="5" applyNumberFormat="1" applyBorder="1" applyAlignment="1">
      <alignment horizontal="center" vertical="center"/>
    </xf>
    <xf numFmtId="3" fontId="1" fillId="0" borderId="19" xfId="5" applyNumberFormat="1" applyBorder="1" applyAlignment="1">
      <alignment horizontal="center" vertical="center"/>
    </xf>
    <xf numFmtId="3" fontId="1" fillId="0" borderId="20" xfId="8" applyNumberFormat="1" applyFont="1" applyFill="1" applyBorder="1" applyAlignment="1">
      <alignment horizontal="center" vertical="center"/>
    </xf>
    <xf numFmtId="3" fontId="1" fillId="0" borderId="21" xfId="8" applyNumberFormat="1" applyFont="1" applyFill="1" applyBorder="1" applyAlignment="1">
      <alignment horizontal="center" vertical="center"/>
    </xf>
    <xf numFmtId="0" fontId="12" fillId="4" borderId="0" xfId="5" applyFont="1" applyFill="1"/>
    <xf numFmtId="0" fontId="1" fillId="0" borderId="22" xfId="6" applyFont="1" applyBorder="1" applyAlignment="1">
      <alignment vertical="center"/>
    </xf>
    <xf numFmtId="3" fontId="1" fillId="0" borderId="23" xfId="5" applyNumberFormat="1" applyBorder="1" applyAlignment="1">
      <alignment horizontal="center" vertical="center"/>
    </xf>
    <xf numFmtId="3" fontId="1" fillId="0" borderId="24" xfId="5" applyNumberFormat="1" applyBorder="1" applyAlignment="1">
      <alignment horizontal="center" vertical="center"/>
    </xf>
    <xf numFmtId="3" fontId="1" fillId="0" borderId="25" xfId="5" applyNumberFormat="1" applyBorder="1" applyAlignment="1">
      <alignment horizontal="center" vertical="center"/>
    </xf>
    <xf numFmtId="3" fontId="1" fillId="0" borderId="26" xfId="5" applyNumberFormat="1" applyBorder="1" applyAlignment="1">
      <alignment horizontal="center" vertical="center"/>
    </xf>
    <xf numFmtId="3" fontId="1" fillId="0" borderId="27" xfId="8" applyNumberFormat="1" applyFont="1" applyFill="1" applyBorder="1" applyAlignment="1">
      <alignment horizontal="center" vertical="center"/>
    </xf>
    <xf numFmtId="3" fontId="1" fillId="0" borderId="28" xfId="8" applyNumberFormat="1" applyFont="1" applyFill="1" applyBorder="1" applyAlignment="1">
      <alignment horizontal="center" vertical="center"/>
    </xf>
    <xf numFmtId="0" fontId="1" fillId="0" borderId="29" xfId="6" applyFont="1" applyBorder="1" applyAlignment="1">
      <alignment vertical="center"/>
    </xf>
    <xf numFmtId="3" fontId="1" fillId="0" borderId="30" xfId="5" applyNumberFormat="1" applyBorder="1" applyAlignment="1">
      <alignment horizontal="center" vertical="center"/>
    </xf>
    <xf numFmtId="3" fontId="1" fillId="0" borderId="31" xfId="5" applyNumberFormat="1" applyBorder="1" applyAlignment="1">
      <alignment horizontal="center" vertical="center"/>
    </xf>
    <xf numFmtId="3" fontId="1" fillId="0" borderId="32" xfId="5" applyNumberFormat="1" applyBorder="1" applyAlignment="1">
      <alignment horizontal="center" vertical="center"/>
    </xf>
    <xf numFmtId="3" fontId="1" fillId="0" borderId="33" xfId="5" applyNumberFormat="1" applyBorder="1" applyAlignment="1">
      <alignment horizontal="center" vertical="center"/>
    </xf>
    <xf numFmtId="3" fontId="1" fillId="0" borderId="34" xfId="8" applyNumberFormat="1" applyFont="1" applyFill="1" applyBorder="1" applyAlignment="1">
      <alignment horizontal="center" vertical="center"/>
    </xf>
    <xf numFmtId="3" fontId="1" fillId="0" borderId="35" xfId="8" applyNumberFormat="1" applyFont="1" applyFill="1" applyBorder="1" applyAlignment="1">
      <alignment horizontal="center" vertical="center"/>
    </xf>
    <xf numFmtId="0" fontId="9" fillId="7" borderId="29" xfId="6" applyFont="1" applyFill="1" applyBorder="1" applyAlignment="1">
      <alignment horizontal="center" vertical="center"/>
    </xf>
    <xf numFmtId="3" fontId="9" fillId="7" borderId="37" xfId="8" applyNumberFormat="1" applyFont="1" applyFill="1" applyBorder="1" applyAlignment="1">
      <alignment horizontal="center" vertical="center"/>
    </xf>
    <xf numFmtId="3" fontId="9" fillId="7" borderId="38" xfId="8" applyNumberFormat="1" applyFont="1" applyFill="1" applyBorder="1" applyAlignment="1">
      <alignment horizontal="center" vertical="center"/>
    </xf>
    <xf numFmtId="3" fontId="9" fillId="7" borderId="39" xfId="8" applyNumberFormat="1" applyFont="1" applyFill="1" applyBorder="1" applyAlignment="1">
      <alignment horizontal="center" vertical="center"/>
    </xf>
    <xf numFmtId="3" fontId="9" fillId="7" borderId="40" xfId="8" applyNumberFormat="1" applyFont="1" applyFill="1" applyBorder="1" applyAlignment="1">
      <alignment horizontal="center" vertical="center"/>
    </xf>
    <xf numFmtId="4" fontId="12" fillId="4" borderId="0" xfId="5" applyNumberFormat="1" applyFont="1" applyFill="1"/>
    <xf numFmtId="0" fontId="1" fillId="0" borderId="42" xfId="6" applyFont="1" applyBorder="1" applyAlignment="1">
      <alignment vertical="center"/>
    </xf>
    <xf numFmtId="3" fontId="1" fillId="0" borderId="43" xfId="5" applyNumberFormat="1" applyBorder="1" applyAlignment="1">
      <alignment horizontal="center" vertical="center"/>
    </xf>
    <xf numFmtId="3" fontId="1" fillId="0" borderId="44" xfId="5" applyNumberFormat="1" applyBorder="1" applyAlignment="1">
      <alignment horizontal="center" vertical="center"/>
    </xf>
    <xf numFmtId="3" fontId="1" fillId="0" borderId="45" xfId="5" applyNumberFormat="1" applyBorder="1" applyAlignment="1">
      <alignment horizontal="center" vertical="center"/>
    </xf>
    <xf numFmtId="3" fontId="1" fillId="0" borderId="46" xfId="5" applyNumberFormat="1" applyBorder="1" applyAlignment="1">
      <alignment horizontal="center" vertical="center"/>
    </xf>
    <xf numFmtId="3" fontId="1" fillId="0" borderId="47" xfId="8" applyNumberFormat="1" applyFont="1" applyFill="1" applyBorder="1" applyAlignment="1">
      <alignment horizontal="center" vertical="center"/>
    </xf>
    <xf numFmtId="3" fontId="1" fillId="0" borderId="48" xfId="8" applyNumberFormat="1" applyFont="1" applyFill="1" applyBorder="1" applyAlignment="1">
      <alignment horizontal="center" vertical="center"/>
    </xf>
    <xf numFmtId="3" fontId="1" fillId="0" borderId="49" xfId="8" applyNumberFormat="1" applyFont="1" applyFill="1" applyBorder="1" applyAlignment="1">
      <alignment horizontal="center" vertical="center"/>
    </xf>
    <xf numFmtId="3" fontId="1" fillId="0" borderId="24" xfId="6" applyNumberFormat="1" applyFont="1" applyFill="1" applyBorder="1" applyAlignment="1">
      <alignment horizontal="center" vertical="center"/>
    </xf>
    <xf numFmtId="3" fontId="1" fillId="0" borderId="25" xfId="6" applyNumberFormat="1" applyFont="1" applyFill="1" applyBorder="1" applyAlignment="1">
      <alignment horizontal="center" vertical="center"/>
    </xf>
    <xf numFmtId="3" fontId="1" fillId="0" borderId="26" xfId="6" applyNumberFormat="1" applyFont="1" applyFill="1" applyBorder="1" applyAlignment="1">
      <alignment horizontal="center" vertical="center"/>
    </xf>
    <xf numFmtId="3" fontId="1" fillId="0" borderId="23" xfId="6" applyNumberFormat="1" applyFont="1" applyFill="1" applyBorder="1" applyAlignment="1">
      <alignment horizontal="center" vertical="center"/>
    </xf>
    <xf numFmtId="3" fontId="1" fillId="0" borderId="32" xfId="6" applyNumberFormat="1" applyFont="1" applyFill="1" applyBorder="1" applyAlignment="1">
      <alignment horizontal="center" vertical="center"/>
    </xf>
    <xf numFmtId="3" fontId="1" fillId="0" borderId="33" xfId="6" applyNumberFormat="1" applyFont="1" applyFill="1" applyBorder="1" applyAlignment="1">
      <alignment horizontal="center" vertical="center"/>
    </xf>
    <xf numFmtId="0" fontId="1" fillId="4" borderId="50" xfId="5" applyFill="1" applyBorder="1"/>
    <xf numFmtId="0" fontId="9" fillId="7" borderId="42" xfId="6" applyFont="1" applyFill="1" applyBorder="1" applyAlignment="1">
      <alignment horizontal="center" vertical="center"/>
    </xf>
    <xf numFmtId="3" fontId="9" fillId="7" borderId="41" xfId="8" applyNumberFormat="1" applyFont="1" applyFill="1" applyBorder="1" applyAlignment="1">
      <alignment horizontal="center" vertical="center"/>
    </xf>
    <xf numFmtId="3" fontId="9" fillId="7" borderId="51" xfId="8" applyNumberFormat="1" applyFont="1" applyFill="1" applyBorder="1" applyAlignment="1">
      <alignment horizontal="center" vertical="center"/>
    </xf>
    <xf numFmtId="3" fontId="9" fillId="7" borderId="52" xfId="8" applyNumberFormat="1" applyFont="1" applyFill="1" applyBorder="1" applyAlignment="1">
      <alignment horizontal="center" vertical="center"/>
    </xf>
    <xf numFmtId="3" fontId="9" fillId="7" borderId="53" xfId="8" applyNumberFormat="1" applyFont="1" applyFill="1" applyBorder="1" applyAlignment="1">
      <alignment horizontal="center" vertical="center"/>
    </xf>
    <xf numFmtId="3" fontId="9" fillId="7" borderId="13" xfId="8" applyNumberFormat="1" applyFont="1" applyFill="1" applyBorder="1" applyAlignment="1">
      <alignment horizontal="center" vertical="center"/>
    </xf>
    <xf numFmtId="4" fontId="9" fillId="4" borderId="50" xfId="8" applyNumberFormat="1" applyFont="1" applyFill="1" applyBorder="1" applyAlignment="1">
      <alignment horizontal="center" vertical="center"/>
    </xf>
    <xf numFmtId="4" fontId="9" fillId="4" borderId="0" xfId="8" applyNumberFormat="1" applyFont="1" applyFill="1" applyBorder="1" applyAlignment="1">
      <alignment horizontal="center" vertical="center"/>
    </xf>
    <xf numFmtId="0" fontId="1" fillId="0" borderId="55" xfId="6" applyFont="1" applyBorder="1" applyAlignment="1">
      <alignment vertical="center"/>
    </xf>
    <xf numFmtId="3" fontId="1" fillId="0" borderId="54" xfId="8" applyNumberFormat="1" applyFont="1" applyFill="1" applyBorder="1" applyAlignment="1">
      <alignment horizontal="center" vertical="center"/>
    </xf>
    <xf numFmtId="3" fontId="1" fillId="0" borderId="56" xfId="8" applyNumberFormat="1" applyFont="1" applyFill="1" applyBorder="1" applyAlignment="1">
      <alignment horizontal="center" vertical="center"/>
    </xf>
    <xf numFmtId="3" fontId="1" fillId="0" borderId="57" xfId="8" applyNumberFormat="1" applyFont="1" applyFill="1" applyBorder="1" applyAlignment="1">
      <alignment horizontal="center" vertical="center"/>
    </xf>
    <xf numFmtId="3" fontId="1" fillId="0" borderId="58" xfId="8" applyNumberFormat="1" applyFont="1" applyFill="1" applyBorder="1" applyAlignment="1">
      <alignment horizontal="center" vertical="center"/>
    </xf>
    <xf numFmtId="3" fontId="1" fillId="0" borderId="55" xfId="8" applyNumberFormat="1" applyFont="1" applyFill="1" applyBorder="1" applyAlignment="1">
      <alignment horizontal="center" vertical="center"/>
    </xf>
    <xf numFmtId="3" fontId="1" fillId="0" borderId="59" xfId="8" applyNumberFormat="1" applyFont="1" applyFill="1" applyBorder="1" applyAlignment="1">
      <alignment horizontal="center" vertical="center"/>
    </xf>
    <xf numFmtId="3" fontId="1" fillId="0" borderId="23" xfId="8" applyNumberFormat="1" applyFont="1" applyFill="1" applyBorder="1" applyAlignment="1">
      <alignment horizontal="center" vertical="center"/>
    </xf>
    <xf numFmtId="3" fontId="1" fillId="0" borderId="24" xfId="8" applyNumberFormat="1" applyFont="1" applyFill="1" applyBorder="1" applyAlignment="1">
      <alignment horizontal="center" vertical="center"/>
    </xf>
    <xf numFmtId="3" fontId="1" fillId="0" borderId="25" xfId="8" applyNumberFormat="1" applyFont="1" applyFill="1" applyBorder="1" applyAlignment="1">
      <alignment horizontal="center" vertical="center"/>
    </xf>
    <xf numFmtId="3" fontId="1" fillId="0" borderId="26" xfId="8" applyNumberFormat="1" applyFont="1" applyFill="1" applyBorder="1" applyAlignment="1">
      <alignment horizontal="center" vertical="center"/>
    </xf>
    <xf numFmtId="0" fontId="1" fillId="0" borderId="0" xfId="6" applyFont="1" applyBorder="1" applyAlignment="1">
      <alignment vertical="center"/>
    </xf>
    <xf numFmtId="3" fontId="1" fillId="0" borderId="14" xfId="8" applyNumberFormat="1" applyFont="1" applyFill="1" applyBorder="1" applyAlignment="1">
      <alignment horizontal="center" vertical="center"/>
    </xf>
    <xf numFmtId="3" fontId="1" fillId="0" borderId="60" xfId="8" applyNumberFormat="1" applyFont="1" applyFill="1" applyBorder="1" applyAlignment="1">
      <alignment horizontal="center" vertical="center"/>
    </xf>
    <xf numFmtId="3" fontId="1" fillId="0" borderId="61" xfId="8" applyNumberFormat="1" applyFont="1" applyFill="1" applyBorder="1" applyAlignment="1">
      <alignment horizontal="center" vertical="center"/>
    </xf>
    <xf numFmtId="3" fontId="1" fillId="0" borderId="62" xfId="8" applyNumberFormat="1" applyFont="1" applyFill="1" applyBorder="1" applyAlignment="1">
      <alignment horizontal="center" vertical="center"/>
    </xf>
    <xf numFmtId="3" fontId="1" fillId="0" borderId="0" xfId="8" applyNumberFormat="1" applyFont="1" applyFill="1" applyBorder="1" applyAlignment="1">
      <alignment horizontal="center" vertical="center"/>
    </xf>
    <xf numFmtId="3" fontId="1" fillId="0" borderId="63" xfId="8" applyNumberFormat="1" applyFont="1" applyFill="1" applyBorder="1" applyAlignment="1">
      <alignment horizontal="center" vertical="center"/>
    </xf>
    <xf numFmtId="0" fontId="9" fillId="3" borderId="9" xfId="6" applyFont="1" applyFill="1" applyBorder="1" applyAlignment="1">
      <alignment horizontal="center" vertical="center"/>
    </xf>
    <xf numFmtId="3" fontId="9" fillId="3" borderId="8" xfId="8" applyNumberFormat="1" applyFont="1" applyFill="1" applyBorder="1" applyAlignment="1">
      <alignment horizontal="center" vertical="center"/>
    </xf>
    <xf numFmtId="3" fontId="9" fillId="3" borderId="10" xfId="8" applyNumberFormat="1" applyFont="1" applyFill="1" applyBorder="1" applyAlignment="1">
      <alignment horizontal="center" vertical="center"/>
    </xf>
    <xf numFmtId="3" fontId="9" fillId="3" borderId="52" xfId="8" applyNumberFormat="1" applyFont="1" applyFill="1" applyBorder="1" applyAlignment="1">
      <alignment horizontal="center" vertical="center"/>
    </xf>
    <xf numFmtId="3" fontId="9" fillId="3" borderId="12" xfId="8" applyNumberFormat="1" applyFont="1" applyFill="1" applyBorder="1" applyAlignment="1">
      <alignment horizontal="center" vertical="center"/>
    </xf>
    <xf numFmtId="3" fontId="9" fillId="3" borderId="65" xfId="8" applyNumberFormat="1" applyFont="1" applyFill="1" applyBorder="1" applyAlignment="1">
      <alignment horizontal="center" vertical="center"/>
    </xf>
    <xf numFmtId="3" fontId="9" fillId="3" borderId="13" xfId="8" applyNumberFormat="1" applyFont="1" applyFill="1" applyBorder="1" applyAlignment="1">
      <alignment horizontal="center" vertical="center"/>
    </xf>
    <xf numFmtId="4" fontId="1" fillId="4" borderId="0" xfId="5" applyNumberFormat="1" applyFill="1"/>
    <xf numFmtId="0" fontId="10" fillId="4" borderId="0" xfId="6" applyFont="1" applyFill="1"/>
    <xf numFmtId="0" fontId="9" fillId="4" borderId="0" xfId="6" applyFont="1" applyFill="1" applyBorder="1" applyAlignment="1">
      <alignment horizontal="center" vertical="center"/>
    </xf>
    <xf numFmtId="3" fontId="9" fillId="4" borderId="0" xfId="8" applyNumberFormat="1" applyFont="1" applyFill="1" applyBorder="1" applyAlignment="1">
      <alignment vertical="center"/>
    </xf>
    <xf numFmtId="0" fontId="1" fillId="4" borderId="0" xfId="6" applyFont="1" applyFill="1" applyAlignment="1">
      <alignment vertical="center"/>
    </xf>
    <xf numFmtId="0" fontId="10" fillId="0" borderId="0" xfId="9" applyFont="1" applyFill="1"/>
    <xf numFmtId="0" fontId="11" fillId="4" borderId="0" xfId="10" applyFill="1" applyBorder="1"/>
    <xf numFmtId="0" fontId="11" fillId="4" borderId="0" xfId="6" applyFont="1" applyFill="1" applyBorder="1" applyAlignment="1">
      <alignment horizontal="left" vertical="center" wrapText="1"/>
    </xf>
    <xf numFmtId="0" fontId="11" fillId="4" borderId="0" xfId="10" applyFill="1"/>
    <xf numFmtId="0" fontId="11" fillId="0" borderId="15" xfId="6" applyFont="1" applyBorder="1" applyAlignment="1">
      <alignment vertical="center"/>
    </xf>
    <xf numFmtId="3" fontId="11" fillId="0" borderId="16" xfId="10" applyNumberFormat="1" applyBorder="1" applyAlignment="1">
      <alignment horizontal="center" vertical="center"/>
    </xf>
    <xf numFmtId="3" fontId="11" fillId="0" borderId="17" xfId="10" applyNumberFormat="1" applyBorder="1" applyAlignment="1">
      <alignment horizontal="center" vertical="center"/>
    </xf>
    <xf numFmtId="3" fontId="11" fillId="0" borderId="18" xfId="10" applyNumberFormat="1" applyBorder="1" applyAlignment="1">
      <alignment horizontal="center" vertical="center"/>
    </xf>
    <xf numFmtId="3" fontId="11" fillId="0" borderId="19" xfId="10" applyNumberFormat="1" applyBorder="1" applyAlignment="1">
      <alignment horizontal="center" vertical="center"/>
    </xf>
    <xf numFmtId="3" fontId="11" fillId="0" borderId="20" xfId="8" applyNumberFormat="1" applyFont="1" applyFill="1" applyBorder="1" applyAlignment="1">
      <alignment horizontal="center" vertical="center"/>
    </xf>
    <xf numFmtId="3" fontId="11" fillId="0" borderId="21" xfId="8" applyNumberFormat="1" applyFont="1" applyFill="1" applyBorder="1" applyAlignment="1">
      <alignment horizontal="center" vertical="center"/>
    </xf>
    <xf numFmtId="0" fontId="12" fillId="4" borderId="0" xfId="10" applyFont="1" applyFill="1"/>
    <xf numFmtId="0" fontId="11" fillId="0" borderId="22" xfId="6" applyFont="1" applyBorder="1" applyAlignment="1">
      <alignment vertical="center"/>
    </xf>
    <xf numFmtId="3" fontId="11" fillId="0" borderId="23" xfId="10" applyNumberFormat="1" applyBorder="1" applyAlignment="1">
      <alignment horizontal="center" vertical="center"/>
    </xf>
    <xf numFmtId="3" fontId="11" fillId="0" borderId="24" xfId="10" applyNumberFormat="1" applyBorder="1" applyAlignment="1">
      <alignment horizontal="center" vertical="center"/>
    </xf>
    <xf numFmtId="3" fontId="11" fillId="0" borderId="25" xfId="10" applyNumberFormat="1" applyBorder="1" applyAlignment="1">
      <alignment horizontal="center" vertical="center"/>
    </xf>
    <xf numFmtId="3" fontId="11" fillId="0" borderId="26" xfId="10" applyNumberFormat="1" applyBorder="1" applyAlignment="1">
      <alignment horizontal="center" vertical="center"/>
    </xf>
    <xf numFmtId="3" fontId="11" fillId="0" borderId="27" xfId="8" applyNumberFormat="1" applyFont="1" applyFill="1" applyBorder="1" applyAlignment="1">
      <alignment horizontal="center" vertical="center"/>
    </xf>
    <xf numFmtId="3" fontId="11" fillId="0" borderId="28" xfId="8" applyNumberFormat="1" applyFont="1" applyFill="1" applyBorder="1" applyAlignment="1">
      <alignment horizontal="center" vertical="center"/>
    </xf>
    <xf numFmtId="0" fontId="11" fillId="0" borderId="29" xfId="6" applyFont="1" applyBorder="1" applyAlignment="1">
      <alignment vertical="center"/>
    </xf>
    <xf numFmtId="3" fontId="11" fillId="0" borderId="30" xfId="10" applyNumberFormat="1" applyBorder="1" applyAlignment="1">
      <alignment horizontal="center" vertical="center"/>
    </xf>
    <xf numFmtId="3" fontId="11" fillId="0" borderId="31" xfId="10" applyNumberFormat="1" applyBorder="1" applyAlignment="1">
      <alignment horizontal="center" vertical="center"/>
    </xf>
    <xf numFmtId="3" fontId="11" fillId="0" borderId="32" xfId="10" applyNumberFormat="1" applyBorder="1" applyAlignment="1">
      <alignment horizontal="center" vertical="center"/>
    </xf>
    <xf numFmtId="3" fontId="11" fillId="0" borderId="33" xfId="10" applyNumberFormat="1" applyBorder="1" applyAlignment="1">
      <alignment horizontal="center" vertical="center"/>
    </xf>
    <xf numFmtId="3" fontId="11" fillId="0" borderId="34" xfId="8" applyNumberFormat="1" applyFont="1" applyFill="1" applyBorder="1" applyAlignment="1">
      <alignment horizontal="center" vertical="center"/>
    </xf>
    <xf numFmtId="3" fontId="11" fillId="0" borderId="35" xfId="8" applyNumberFormat="1" applyFont="1" applyFill="1" applyBorder="1" applyAlignment="1">
      <alignment horizontal="center" vertical="center"/>
    </xf>
    <xf numFmtId="4" fontId="12" fillId="4" borderId="0" xfId="10" applyNumberFormat="1" applyFont="1" applyFill="1"/>
    <xf numFmtId="0" fontId="11" fillId="0" borderId="42" xfId="6" applyFont="1" applyBorder="1" applyAlignment="1">
      <alignment vertical="center"/>
    </xf>
    <xf numFmtId="3" fontId="11" fillId="0" borderId="43" xfId="10" applyNumberFormat="1" applyBorder="1" applyAlignment="1">
      <alignment horizontal="center" vertical="center"/>
    </xf>
    <xf numFmtId="3" fontId="11" fillId="0" borderId="44" xfId="10" applyNumberFormat="1" applyBorder="1" applyAlignment="1">
      <alignment horizontal="center" vertical="center"/>
    </xf>
    <xf numFmtId="3" fontId="11" fillId="0" borderId="45" xfId="10" applyNumberFormat="1" applyBorder="1" applyAlignment="1">
      <alignment horizontal="center" vertical="center"/>
    </xf>
    <xf numFmtId="3" fontId="11" fillId="0" borderId="46" xfId="10" applyNumberFormat="1" applyBorder="1" applyAlignment="1">
      <alignment horizontal="center" vertical="center"/>
    </xf>
    <xf numFmtId="3" fontId="11" fillId="0" borderId="47" xfId="8" applyNumberFormat="1" applyFont="1" applyFill="1" applyBorder="1" applyAlignment="1">
      <alignment horizontal="center" vertical="center"/>
    </xf>
    <xf numFmtId="3" fontId="11" fillId="0" borderId="48" xfId="8" applyNumberFormat="1" applyFont="1" applyFill="1" applyBorder="1" applyAlignment="1">
      <alignment horizontal="center" vertical="center"/>
    </xf>
    <xf numFmtId="3" fontId="11" fillId="0" borderId="49" xfId="8" applyNumberFormat="1" applyFont="1" applyFill="1" applyBorder="1" applyAlignment="1">
      <alignment horizontal="center" vertical="center"/>
    </xf>
    <xf numFmtId="3" fontId="11" fillId="0" borderId="24" xfId="6" applyNumberFormat="1" applyFont="1" applyFill="1" applyBorder="1" applyAlignment="1">
      <alignment horizontal="center" vertical="center"/>
    </xf>
    <xf numFmtId="3" fontId="11" fillId="0" borderId="25" xfId="6" applyNumberFormat="1" applyFont="1" applyFill="1" applyBorder="1" applyAlignment="1">
      <alignment horizontal="center" vertical="center"/>
    </xf>
    <xf numFmtId="3" fontId="11" fillId="0" borderId="26" xfId="6" applyNumberFormat="1" applyFont="1" applyFill="1" applyBorder="1" applyAlignment="1">
      <alignment horizontal="center" vertical="center"/>
    </xf>
    <xf numFmtId="3" fontId="11" fillId="0" borderId="23" xfId="6" applyNumberFormat="1" applyFont="1" applyFill="1" applyBorder="1" applyAlignment="1">
      <alignment horizontal="center" vertical="center"/>
    </xf>
    <xf numFmtId="3" fontId="11" fillId="0" borderId="32" xfId="6" applyNumberFormat="1" applyFont="1" applyFill="1" applyBorder="1" applyAlignment="1">
      <alignment horizontal="center" vertical="center"/>
    </xf>
    <xf numFmtId="3" fontId="11" fillId="0" borderId="33" xfId="6" applyNumberFormat="1" applyFont="1" applyFill="1" applyBorder="1" applyAlignment="1">
      <alignment horizontal="center" vertical="center"/>
    </xf>
    <xf numFmtId="0" fontId="11" fillId="4" borderId="50" xfId="10" applyFill="1" applyBorder="1"/>
    <xf numFmtId="0" fontId="11" fillId="0" borderId="55" xfId="6" applyFont="1" applyBorder="1" applyAlignment="1">
      <alignment vertical="center"/>
    </xf>
    <xf numFmtId="3" fontId="11" fillId="0" borderId="54" xfId="8" applyNumberFormat="1" applyFont="1" applyFill="1" applyBorder="1" applyAlignment="1">
      <alignment horizontal="center" vertical="center"/>
    </xf>
    <xf numFmtId="3" fontId="11" fillId="0" borderId="56" xfId="8" applyNumberFormat="1" applyFont="1" applyFill="1" applyBorder="1" applyAlignment="1">
      <alignment horizontal="center" vertical="center"/>
    </xf>
    <xf numFmtId="3" fontId="11" fillId="0" borderId="57" xfId="8" applyNumberFormat="1" applyFont="1" applyFill="1" applyBorder="1" applyAlignment="1">
      <alignment horizontal="center" vertical="center"/>
    </xf>
    <xf numFmtId="3" fontId="11" fillId="0" borderId="58" xfId="8" applyNumberFormat="1" applyFont="1" applyFill="1" applyBorder="1" applyAlignment="1">
      <alignment horizontal="center" vertical="center"/>
    </xf>
    <xf numFmtId="3" fontId="11" fillId="0" borderId="55" xfId="8" applyNumberFormat="1" applyFont="1" applyFill="1" applyBorder="1" applyAlignment="1">
      <alignment horizontal="center" vertical="center"/>
    </xf>
    <xf numFmtId="3" fontId="11" fillId="0" borderId="59" xfId="8" applyNumberFormat="1" applyFont="1" applyFill="1" applyBorder="1" applyAlignment="1">
      <alignment horizontal="center" vertical="center"/>
    </xf>
    <xf numFmtId="3" fontId="11" fillId="0" borderId="23" xfId="8" applyNumberFormat="1" applyFont="1" applyFill="1" applyBorder="1" applyAlignment="1">
      <alignment horizontal="center" vertical="center"/>
    </xf>
    <xf numFmtId="3" fontId="11" fillId="0" borderId="24" xfId="8" applyNumberFormat="1" applyFont="1" applyFill="1" applyBorder="1" applyAlignment="1">
      <alignment horizontal="center" vertical="center"/>
    </xf>
    <xf numFmtId="3" fontId="11" fillId="0" borderId="25" xfId="8" applyNumberFormat="1" applyFont="1" applyFill="1" applyBorder="1" applyAlignment="1">
      <alignment horizontal="center" vertical="center"/>
    </xf>
    <xf numFmtId="3" fontId="11" fillId="0" borderId="26" xfId="8" applyNumberFormat="1" applyFont="1" applyFill="1" applyBorder="1" applyAlignment="1">
      <alignment horizontal="center" vertical="center"/>
    </xf>
    <xf numFmtId="0" fontId="11" fillId="0" borderId="0" xfId="6" applyFont="1" applyBorder="1" applyAlignment="1">
      <alignment vertical="center"/>
    </xf>
    <xf numFmtId="3" fontId="11" fillId="0" borderId="14" xfId="8" applyNumberFormat="1" applyFont="1" applyFill="1" applyBorder="1" applyAlignment="1">
      <alignment horizontal="center" vertical="center"/>
    </xf>
    <xf numFmtId="3" fontId="11" fillId="0" borderId="60" xfId="8" applyNumberFormat="1" applyFont="1" applyFill="1" applyBorder="1" applyAlignment="1">
      <alignment horizontal="center" vertical="center"/>
    </xf>
    <xf numFmtId="3" fontId="11" fillId="0" borderId="61" xfId="8" applyNumberFormat="1" applyFont="1" applyFill="1" applyBorder="1" applyAlignment="1">
      <alignment horizontal="center" vertical="center"/>
    </xf>
    <xf numFmtId="3" fontId="11" fillId="0" borderId="62" xfId="8" applyNumberFormat="1" applyFont="1" applyFill="1" applyBorder="1" applyAlignment="1">
      <alignment horizontal="center" vertical="center"/>
    </xf>
    <xf numFmtId="3" fontId="11" fillId="0" borderId="0" xfId="8" applyNumberFormat="1" applyFont="1" applyFill="1" applyBorder="1" applyAlignment="1">
      <alignment horizontal="center" vertical="center"/>
    </xf>
    <xf numFmtId="3" fontId="11" fillId="0" borderId="63" xfId="8" applyNumberFormat="1" applyFont="1" applyFill="1" applyBorder="1" applyAlignment="1">
      <alignment horizontal="center" vertical="center"/>
    </xf>
    <xf numFmtId="4" fontId="11" fillId="4" borderId="0" xfId="10" applyNumberFormat="1" applyFill="1"/>
    <xf numFmtId="0" fontId="11" fillId="4" borderId="0" xfId="6" applyFont="1" applyFill="1" applyAlignment="1">
      <alignment vertical="center"/>
    </xf>
    <xf numFmtId="3" fontId="9" fillId="7" borderId="66" xfId="8" applyNumberFormat="1" applyFont="1" applyFill="1" applyBorder="1" applyAlignment="1">
      <alignment horizontal="center" vertical="center"/>
    </xf>
    <xf numFmtId="0" fontId="11" fillId="0" borderId="0" xfId="10" applyFill="1" applyBorder="1"/>
    <xf numFmtId="0" fontId="9" fillId="0" borderId="0" xfId="6" applyFont="1" applyFill="1" applyBorder="1" applyAlignment="1">
      <alignment horizontal="left" vertical="center" wrapText="1"/>
    </xf>
    <xf numFmtId="0" fontId="11" fillId="0" borderId="0" xfId="6" applyFont="1" applyFill="1" applyBorder="1" applyAlignment="1">
      <alignment horizontal="left" vertical="center" wrapText="1"/>
    </xf>
    <xf numFmtId="0" fontId="11" fillId="0" borderId="0" xfId="10" applyFill="1"/>
    <xf numFmtId="0" fontId="12" fillId="0" borderId="0" xfId="10" applyFont="1" applyFill="1"/>
    <xf numFmtId="4" fontId="12" fillId="0" borderId="0" xfId="10" applyNumberFormat="1" applyFont="1" applyFill="1"/>
    <xf numFmtId="0" fontId="11" fillId="0" borderId="50" xfId="10" applyFill="1" applyBorder="1"/>
    <xf numFmtId="4" fontId="9" fillId="0" borderId="50" xfId="8" applyNumberFormat="1" applyFont="1" applyFill="1" applyBorder="1" applyAlignment="1">
      <alignment horizontal="center" vertical="center"/>
    </xf>
    <xf numFmtId="4" fontId="9" fillId="0" borderId="0" xfId="8" applyNumberFormat="1" applyFont="1" applyFill="1" applyBorder="1" applyAlignment="1">
      <alignment horizontal="center" vertical="center"/>
    </xf>
    <xf numFmtId="4" fontId="11" fillId="0" borderId="0" xfId="10" applyNumberFormat="1" applyFill="1"/>
    <xf numFmtId="0" fontId="10" fillId="0" borderId="0" xfId="6" applyFont="1" applyFill="1"/>
    <xf numFmtId="0" fontId="9" fillId="0" borderId="0" xfId="6" applyFont="1" applyBorder="1" applyAlignment="1">
      <alignment horizontal="center" vertical="center"/>
    </xf>
    <xf numFmtId="3" fontId="9" fillId="0" borderId="0" xfId="8" applyNumberFormat="1" applyFont="1" applyFill="1" applyBorder="1" applyAlignment="1">
      <alignment vertical="center"/>
    </xf>
    <xf numFmtId="0" fontId="11" fillId="0" borderId="0" xfId="6" applyFont="1" applyFill="1" applyAlignment="1">
      <alignment vertical="center"/>
    </xf>
    <xf numFmtId="0" fontId="11" fillId="0" borderId="0" xfId="6" applyFont="1" applyAlignment="1">
      <alignment vertical="center"/>
    </xf>
    <xf numFmtId="3" fontId="9" fillId="7" borderId="67" xfId="8" applyNumberFormat="1" applyFont="1" applyFill="1" applyBorder="1" applyAlignment="1">
      <alignment horizontal="center" vertical="center"/>
    </xf>
    <xf numFmtId="3" fontId="9" fillId="7" borderId="68" xfId="8" applyNumberFormat="1" applyFont="1" applyFill="1" applyBorder="1" applyAlignment="1">
      <alignment horizontal="center" vertical="center"/>
    </xf>
    <xf numFmtId="3" fontId="9" fillId="7" borderId="69" xfId="8" applyNumberFormat="1" applyFont="1" applyFill="1" applyBorder="1" applyAlignment="1">
      <alignment horizontal="center" vertical="center"/>
    </xf>
    <xf numFmtId="3" fontId="9" fillId="7" borderId="70" xfId="8" applyNumberFormat="1" applyFont="1" applyFill="1" applyBorder="1" applyAlignment="1">
      <alignment horizontal="center" vertical="center"/>
    </xf>
    <xf numFmtId="3" fontId="9" fillId="7" borderId="71" xfId="8" applyNumberFormat="1" applyFont="1" applyFill="1" applyBorder="1" applyAlignment="1">
      <alignment horizontal="center" vertical="center"/>
    </xf>
    <xf numFmtId="3" fontId="9" fillId="7" borderId="72" xfId="8" applyNumberFormat="1" applyFont="1" applyFill="1" applyBorder="1" applyAlignment="1">
      <alignment horizontal="center" vertical="center"/>
    </xf>
    <xf numFmtId="0" fontId="10" fillId="0" borderId="0" xfId="10" applyFont="1" applyFill="1"/>
    <xf numFmtId="0" fontId="1" fillId="0" borderId="59" xfId="6" applyFont="1" applyBorder="1" applyAlignment="1">
      <alignment vertical="center"/>
    </xf>
    <xf numFmtId="3" fontId="14" fillId="0" borderId="16" xfId="12" applyNumberFormat="1" applyFont="1" applyFill="1" applyBorder="1" applyAlignment="1">
      <alignment horizontal="center" vertical="center"/>
    </xf>
    <xf numFmtId="3" fontId="14" fillId="0" borderId="17" xfId="12" applyNumberFormat="1" applyFont="1" applyFill="1" applyBorder="1" applyAlignment="1">
      <alignment horizontal="center" vertical="center"/>
    </xf>
    <xf numFmtId="3" fontId="14" fillId="0" borderId="18" xfId="13" applyNumberFormat="1" applyFont="1" applyFill="1" applyBorder="1" applyAlignment="1">
      <alignment horizontal="center" vertical="center"/>
    </xf>
    <xf numFmtId="3" fontId="14" fillId="0" borderId="17" xfId="14" applyNumberFormat="1" applyFont="1" applyFill="1" applyBorder="1" applyAlignment="1">
      <alignment horizontal="center" vertical="center"/>
    </xf>
    <xf numFmtId="3" fontId="1" fillId="0" borderId="20" xfId="15" applyNumberFormat="1" applyFont="1" applyFill="1" applyBorder="1" applyAlignment="1">
      <alignment horizontal="center" vertical="center"/>
    </xf>
    <xf numFmtId="3" fontId="1" fillId="0" borderId="21" xfId="15" applyNumberFormat="1" applyFont="1" applyFill="1" applyBorder="1" applyAlignment="1">
      <alignment horizontal="center" vertical="center"/>
    </xf>
    <xf numFmtId="0" fontId="1" fillId="0" borderId="28" xfId="6" applyFont="1" applyBorder="1" applyAlignment="1">
      <alignment vertical="center"/>
    </xf>
    <xf numFmtId="3" fontId="14" fillId="0" borderId="73" xfId="12" applyNumberFormat="1" applyFont="1" applyFill="1" applyBorder="1" applyAlignment="1">
      <alignment horizontal="center" vertical="center"/>
    </xf>
    <xf numFmtId="3" fontId="14" fillId="0" borderId="74" xfId="12" applyNumberFormat="1" applyFont="1" applyFill="1" applyBorder="1" applyAlignment="1">
      <alignment horizontal="center" vertical="center"/>
    </xf>
    <xf numFmtId="3" fontId="14" fillId="0" borderId="75" xfId="16" applyNumberFormat="1" applyFont="1" applyFill="1" applyBorder="1" applyAlignment="1">
      <alignment horizontal="center" vertical="center"/>
    </xf>
    <xf numFmtId="3" fontId="14" fillId="0" borderId="74" xfId="17" applyNumberFormat="1" applyFont="1" applyFill="1" applyBorder="1" applyAlignment="1">
      <alignment horizontal="center" vertical="center"/>
    </xf>
    <xf numFmtId="3" fontId="1" fillId="0" borderId="27" xfId="15" applyNumberFormat="1" applyFont="1" applyFill="1" applyBorder="1" applyAlignment="1">
      <alignment horizontal="center" vertical="center"/>
    </xf>
    <xf numFmtId="3" fontId="1" fillId="0" borderId="28" xfId="15" applyNumberFormat="1" applyFont="1" applyFill="1" applyBorder="1" applyAlignment="1">
      <alignment horizontal="center" vertical="center"/>
    </xf>
    <xf numFmtId="3" fontId="14" fillId="0" borderId="75" xfId="18" applyNumberFormat="1" applyFont="1" applyFill="1" applyBorder="1" applyAlignment="1">
      <alignment horizontal="center" vertical="center"/>
    </xf>
    <xf numFmtId="3" fontId="14" fillId="0" borderId="74" xfId="19" applyNumberFormat="1" applyFont="1" applyFill="1" applyBorder="1" applyAlignment="1">
      <alignment horizontal="center" vertical="center"/>
    </xf>
    <xf numFmtId="0" fontId="1" fillId="0" borderId="76" xfId="6" applyFont="1" applyBorder="1" applyAlignment="1">
      <alignment vertical="center"/>
    </xf>
    <xf numFmtId="3" fontId="14" fillId="0" borderId="14" xfId="12" applyNumberFormat="1" applyFont="1" applyFill="1" applyBorder="1" applyAlignment="1">
      <alignment horizontal="center" vertical="center"/>
    </xf>
    <xf numFmtId="3" fontId="14" fillId="0" borderId="60" xfId="12" applyNumberFormat="1" applyFont="1" applyFill="1" applyBorder="1" applyAlignment="1">
      <alignment horizontal="center" vertical="center"/>
    </xf>
    <xf numFmtId="3" fontId="14" fillId="0" borderId="61" xfId="12" applyNumberFormat="1" applyFont="1" applyFill="1" applyBorder="1" applyAlignment="1">
      <alignment horizontal="center" vertical="center"/>
    </xf>
    <xf numFmtId="3" fontId="1" fillId="0" borderId="34" xfId="15" applyNumberFormat="1" applyFont="1" applyFill="1" applyBorder="1" applyAlignment="1">
      <alignment horizontal="center" vertical="center"/>
    </xf>
    <xf numFmtId="3" fontId="1" fillId="0" borderId="35" xfId="15" applyNumberFormat="1" applyFont="1" applyFill="1" applyBorder="1" applyAlignment="1">
      <alignment horizontal="center" vertical="center"/>
    </xf>
    <xf numFmtId="0" fontId="9" fillId="7" borderId="76" xfId="6" applyFont="1" applyFill="1" applyBorder="1" applyAlignment="1">
      <alignment horizontal="center" vertical="center"/>
    </xf>
    <xf numFmtId="3" fontId="9" fillId="7" borderId="37" xfId="15" applyNumberFormat="1" applyFont="1" applyFill="1" applyBorder="1" applyAlignment="1">
      <alignment horizontal="center" vertical="center"/>
    </xf>
    <xf numFmtId="3" fontId="9" fillId="7" borderId="38" xfId="15" applyNumberFormat="1" applyFont="1" applyFill="1" applyBorder="1" applyAlignment="1">
      <alignment horizontal="center" vertical="center"/>
    </xf>
    <xf numFmtId="3" fontId="9" fillId="7" borderId="39" xfId="15" applyNumberFormat="1" applyFont="1" applyFill="1" applyBorder="1" applyAlignment="1">
      <alignment horizontal="center" vertical="center"/>
    </xf>
    <xf numFmtId="3" fontId="9" fillId="7" borderId="77" xfId="15" applyNumberFormat="1" applyFont="1" applyFill="1" applyBorder="1" applyAlignment="1">
      <alignment horizontal="center" vertical="center"/>
    </xf>
    <xf numFmtId="3" fontId="9" fillId="7" borderId="40" xfId="15" applyNumberFormat="1" applyFont="1" applyFill="1" applyBorder="1" applyAlignment="1">
      <alignment horizontal="center" vertical="center"/>
    </xf>
    <xf numFmtId="0" fontId="1" fillId="0" borderId="72" xfId="6" applyFont="1" applyBorder="1" applyAlignment="1">
      <alignment vertical="center"/>
    </xf>
    <xf numFmtId="3" fontId="14" fillId="0" borderId="43" xfId="12" applyNumberFormat="1" applyFont="1" applyBorder="1" applyAlignment="1">
      <alignment horizontal="center" vertical="center"/>
    </xf>
    <xf numFmtId="3" fontId="14" fillId="0" borderId="46" xfId="12" applyNumberFormat="1" applyFont="1" applyBorder="1" applyAlignment="1">
      <alignment horizontal="center" vertical="center"/>
    </xf>
    <xf numFmtId="3" fontId="14" fillId="0" borderId="78" xfId="12" applyNumberFormat="1" applyFont="1" applyBorder="1" applyAlignment="1">
      <alignment horizontal="center" vertical="center"/>
    </xf>
    <xf numFmtId="3" fontId="1" fillId="0" borderId="47" xfId="15" applyNumberFormat="1" applyFont="1" applyFill="1" applyBorder="1" applyAlignment="1">
      <alignment horizontal="center" vertical="center"/>
    </xf>
    <xf numFmtId="3" fontId="1" fillId="0" borderId="48" xfId="15" applyNumberFormat="1" applyFont="1" applyFill="1" applyBorder="1" applyAlignment="1">
      <alignment horizontal="center" vertical="center"/>
    </xf>
    <xf numFmtId="3" fontId="14" fillId="0" borderId="73" xfId="12" applyNumberFormat="1" applyFont="1" applyBorder="1" applyAlignment="1">
      <alignment horizontal="center" vertical="center"/>
    </xf>
    <xf numFmtId="3" fontId="14" fillId="0" borderId="79" xfId="12" applyNumberFormat="1" applyFont="1" applyBorder="1" applyAlignment="1">
      <alignment horizontal="center" vertical="center"/>
    </xf>
    <xf numFmtId="3" fontId="14" fillId="0" borderId="80" xfId="12" applyNumberFormat="1" applyFont="1" applyBorder="1" applyAlignment="1">
      <alignment horizontal="center" vertical="center"/>
    </xf>
    <xf numFmtId="3" fontId="1" fillId="0" borderId="49" xfId="15" applyNumberFormat="1" applyFont="1" applyFill="1" applyBorder="1" applyAlignment="1">
      <alignment horizontal="center" vertical="center"/>
    </xf>
    <xf numFmtId="3" fontId="1" fillId="0" borderId="27" xfId="5" applyNumberFormat="1" applyBorder="1" applyAlignment="1">
      <alignment horizontal="center" vertical="center"/>
    </xf>
    <xf numFmtId="3" fontId="1" fillId="0" borderId="81" xfId="15" applyNumberFormat="1" applyFont="1" applyFill="1" applyBorder="1" applyAlignment="1">
      <alignment horizontal="center" vertical="center"/>
    </xf>
    <xf numFmtId="3" fontId="9" fillId="7" borderId="41" xfId="15" applyNumberFormat="1" applyFont="1" applyFill="1" applyBorder="1" applyAlignment="1">
      <alignment horizontal="center" vertical="center"/>
    </xf>
    <xf numFmtId="3" fontId="9" fillId="7" borderId="51" xfId="15" applyNumberFormat="1" applyFont="1" applyFill="1" applyBorder="1" applyAlignment="1">
      <alignment horizontal="center" vertical="center"/>
    </xf>
    <xf numFmtId="3" fontId="9" fillId="7" borderId="52" xfId="15" applyNumberFormat="1" applyFont="1" applyFill="1" applyBorder="1" applyAlignment="1">
      <alignment horizontal="center" vertical="center"/>
    </xf>
    <xf numFmtId="3" fontId="9" fillId="7" borderId="53" xfId="15" applyNumberFormat="1" applyFont="1" applyFill="1" applyBorder="1" applyAlignment="1">
      <alignment horizontal="center" vertical="center"/>
    </xf>
    <xf numFmtId="4" fontId="9" fillId="4" borderId="50" xfId="15" applyNumberFormat="1" applyFont="1" applyFill="1" applyBorder="1" applyAlignment="1">
      <alignment horizontal="center" vertical="center"/>
    </xf>
    <xf numFmtId="3" fontId="1" fillId="0" borderId="54" xfId="15" applyNumberFormat="1" applyFont="1" applyFill="1" applyBorder="1" applyAlignment="1">
      <alignment horizontal="center" vertical="center"/>
    </xf>
    <xf numFmtId="3" fontId="1" fillId="0" borderId="56" xfId="15" applyNumberFormat="1" applyFont="1" applyFill="1" applyBorder="1" applyAlignment="1">
      <alignment horizontal="center" vertical="center"/>
    </xf>
    <xf numFmtId="3" fontId="1" fillId="0" borderId="57" xfId="15" applyNumberFormat="1" applyFont="1" applyFill="1" applyBorder="1" applyAlignment="1">
      <alignment horizontal="center" vertical="center"/>
    </xf>
    <xf numFmtId="3" fontId="1" fillId="0" borderId="58" xfId="15" applyNumberFormat="1" applyFont="1" applyFill="1" applyBorder="1" applyAlignment="1">
      <alignment horizontal="center" vertical="center"/>
    </xf>
    <xf numFmtId="3" fontId="1" fillId="0" borderId="55" xfId="15" applyNumberFormat="1" applyFont="1" applyFill="1" applyBorder="1" applyAlignment="1">
      <alignment horizontal="center" vertical="center"/>
    </xf>
    <xf numFmtId="3" fontId="1" fillId="0" borderId="59" xfId="15" applyNumberFormat="1" applyFont="1" applyFill="1" applyBorder="1" applyAlignment="1">
      <alignment horizontal="center" vertical="center"/>
    </xf>
    <xf numFmtId="3" fontId="1" fillId="0" borderId="23" xfId="15" applyNumberFormat="1" applyFont="1" applyFill="1" applyBorder="1" applyAlignment="1">
      <alignment horizontal="center" vertical="center"/>
    </xf>
    <xf numFmtId="3" fontId="1" fillId="0" borderId="24" xfId="15" applyNumberFormat="1" applyFont="1" applyFill="1" applyBorder="1" applyAlignment="1">
      <alignment horizontal="center" vertical="center"/>
    </xf>
    <xf numFmtId="3" fontId="1" fillId="0" borderId="25" xfId="15" applyNumberFormat="1" applyFont="1" applyFill="1" applyBorder="1" applyAlignment="1">
      <alignment horizontal="center" vertical="center"/>
    </xf>
    <xf numFmtId="3" fontId="1" fillId="0" borderId="26" xfId="15" applyNumberFormat="1" applyFont="1" applyFill="1" applyBorder="1" applyAlignment="1">
      <alignment horizontal="center" vertical="center"/>
    </xf>
    <xf numFmtId="3" fontId="1" fillId="0" borderId="14" xfId="15" applyNumberFormat="1" applyFont="1" applyFill="1" applyBorder="1" applyAlignment="1">
      <alignment horizontal="center" vertical="center"/>
    </xf>
    <xf numFmtId="3" fontId="1" fillId="0" borderId="60" xfId="15" applyNumberFormat="1" applyFont="1" applyFill="1" applyBorder="1" applyAlignment="1">
      <alignment horizontal="center" vertical="center"/>
    </xf>
    <xf numFmtId="3" fontId="1" fillId="0" borderId="61" xfId="15" applyNumberFormat="1" applyFont="1" applyFill="1" applyBorder="1" applyAlignment="1">
      <alignment horizontal="center" vertical="center"/>
    </xf>
    <xf numFmtId="3" fontId="1" fillId="0" borderId="62" xfId="15" applyNumberFormat="1" applyFont="1" applyFill="1" applyBorder="1" applyAlignment="1">
      <alignment horizontal="center" vertical="center"/>
    </xf>
    <xf numFmtId="3" fontId="1" fillId="0" borderId="0" xfId="15" applyNumberFormat="1" applyFont="1" applyFill="1" applyBorder="1" applyAlignment="1">
      <alignment horizontal="center" vertical="center"/>
    </xf>
    <xf numFmtId="3" fontId="1" fillId="0" borderId="63" xfId="15" applyNumberFormat="1" applyFont="1" applyFill="1" applyBorder="1" applyAlignment="1">
      <alignment horizontal="center" vertical="center"/>
    </xf>
    <xf numFmtId="3" fontId="9" fillId="3" borderId="8" xfId="15" applyNumberFormat="1" applyFont="1" applyFill="1" applyBorder="1" applyAlignment="1">
      <alignment horizontal="center" vertical="center"/>
    </xf>
    <xf numFmtId="3" fontId="9" fillId="3" borderId="10" xfId="15" applyNumberFormat="1" applyFont="1" applyFill="1" applyBorder="1" applyAlignment="1">
      <alignment horizontal="center" vertical="center"/>
    </xf>
    <xf numFmtId="3" fontId="9" fillId="3" borderId="52" xfId="15" applyNumberFormat="1" applyFont="1" applyFill="1" applyBorder="1" applyAlignment="1">
      <alignment horizontal="center" vertical="center"/>
    </xf>
    <xf numFmtId="3" fontId="9" fillId="3" borderId="12" xfId="15" applyNumberFormat="1" applyFont="1" applyFill="1" applyBorder="1" applyAlignment="1">
      <alignment horizontal="center" vertical="center"/>
    </xf>
    <xf numFmtId="3" fontId="9" fillId="3" borderId="65" xfId="15" applyNumberFormat="1" applyFont="1" applyFill="1" applyBorder="1" applyAlignment="1">
      <alignment horizontal="center" vertical="center"/>
    </xf>
    <xf numFmtId="3" fontId="9" fillId="3" borderId="13" xfId="15" applyNumberFormat="1" applyFont="1" applyFill="1" applyBorder="1" applyAlignment="1">
      <alignment horizontal="center" vertical="center"/>
    </xf>
    <xf numFmtId="3" fontId="9" fillId="4" borderId="0" xfId="15" applyNumberFormat="1" applyFont="1" applyFill="1" applyBorder="1" applyAlignment="1">
      <alignment vertical="center"/>
    </xf>
    <xf numFmtId="0" fontId="11" fillId="4" borderId="0" xfId="21" applyFill="1" applyBorder="1"/>
    <xf numFmtId="0" fontId="11" fillId="4" borderId="0" xfId="21" applyFill="1"/>
    <xf numFmtId="0" fontId="12" fillId="4" borderId="0" xfId="21" applyFont="1" applyFill="1"/>
    <xf numFmtId="3" fontId="9" fillId="7" borderId="85" xfId="8" applyNumberFormat="1" applyFont="1" applyFill="1" applyBorder="1" applyAlignment="1">
      <alignment horizontal="center" vertical="center"/>
    </xf>
    <xf numFmtId="3" fontId="9" fillId="7" borderId="86" xfId="8" applyNumberFormat="1" applyFont="1" applyFill="1" applyBorder="1" applyAlignment="1">
      <alignment horizontal="center" vertical="center"/>
    </xf>
    <xf numFmtId="4" fontId="12" fillId="4" borderId="0" xfId="21" applyNumberFormat="1" applyFont="1" applyFill="1"/>
    <xf numFmtId="3" fontId="9" fillId="7" borderId="87" xfId="8" applyNumberFormat="1" applyFont="1" applyFill="1" applyBorder="1" applyAlignment="1">
      <alignment horizontal="center" vertical="center"/>
    </xf>
    <xf numFmtId="3" fontId="9" fillId="7" borderId="12" xfId="8" applyNumberFormat="1" applyFont="1" applyFill="1" applyBorder="1" applyAlignment="1">
      <alignment horizontal="center" vertical="center"/>
    </xf>
    <xf numFmtId="3" fontId="9" fillId="7" borderId="88" xfId="8" applyNumberFormat="1" applyFont="1" applyFill="1" applyBorder="1" applyAlignment="1">
      <alignment horizontal="center" vertical="center"/>
    </xf>
    <xf numFmtId="3" fontId="9" fillId="3" borderId="11" xfId="8" applyNumberFormat="1" applyFont="1" applyFill="1" applyBorder="1" applyAlignment="1">
      <alignment horizontal="center" vertical="center"/>
    </xf>
    <xf numFmtId="3" fontId="9" fillId="3" borderId="93" xfId="8" applyNumberFormat="1" applyFont="1" applyFill="1" applyBorder="1" applyAlignment="1">
      <alignment horizontal="center" vertical="center"/>
    </xf>
    <xf numFmtId="4" fontId="11" fillId="4" borderId="0" xfId="21" applyNumberFormat="1" applyFill="1"/>
    <xf numFmtId="0" fontId="10" fillId="4" borderId="0" xfId="9" applyFont="1" applyFill="1"/>
    <xf numFmtId="3" fontId="14" fillId="0" borderId="18" xfId="12" applyNumberFormat="1" applyFont="1" applyFill="1" applyBorder="1" applyAlignment="1">
      <alignment horizontal="center" vertical="center"/>
    </xf>
    <xf numFmtId="3" fontId="14" fillId="0" borderId="23" xfId="12" applyNumberFormat="1" applyFont="1" applyFill="1" applyBorder="1" applyAlignment="1">
      <alignment horizontal="center" vertical="center"/>
    </xf>
    <xf numFmtId="3" fontId="14" fillId="0" borderId="24" xfId="12" applyNumberFormat="1" applyFont="1" applyFill="1" applyBorder="1" applyAlignment="1">
      <alignment horizontal="center" vertical="center"/>
    </xf>
    <xf numFmtId="3" fontId="14" fillId="0" borderId="25" xfId="18" applyNumberFormat="1" applyFont="1" applyFill="1" applyBorder="1" applyAlignment="1">
      <alignment horizontal="center" vertical="center"/>
    </xf>
    <xf numFmtId="3" fontId="14" fillId="0" borderId="24" xfId="19" applyNumberFormat="1" applyFont="1" applyFill="1" applyBorder="1" applyAlignment="1">
      <alignment horizontal="center" vertical="center"/>
    </xf>
    <xf numFmtId="3" fontId="14" fillId="0" borderId="75" xfId="13" applyNumberFormat="1" applyFont="1" applyFill="1" applyBorder="1" applyAlignment="1">
      <alignment horizontal="center" vertical="center"/>
    </xf>
    <xf numFmtId="3" fontId="14" fillId="0" borderId="74" xfId="14" applyNumberFormat="1" applyFont="1" applyFill="1" applyBorder="1" applyAlignment="1">
      <alignment horizontal="center" vertical="center"/>
    </xf>
    <xf numFmtId="3" fontId="11" fillId="0" borderId="45" xfId="6" applyNumberFormat="1" applyFont="1" applyFill="1" applyBorder="1" applyAlignment="1">
      <alignment horizontal="center" vertical="center"/>
    </xf>
    <xf numFmtId="3" fontId="11" fillId="0" borderId="46" xfId="6" applyNumberFormat="1" applyFont="1" applyFill="1" applyBorder="1" applyAlignment="1">
      <alignment horizontal="center" vertical="center"/>
    </xf>
    <xf numFmtId="3" fontId="11" fillId="0" borderId="73" xfId="6" applyNumberFormat="1" applyFont="1" applyFill="1" applyBorder="1" applyAlignment="1">
      <alignment horizontal="center" vertical="center"/>
    </xf>
    <xf numFmtId="3" fontId="11" fillId="0" borderId="74" xfId="6" applyNumberFormat="1" applyFont="1" applyFill="1" applyBorder="1" applyAlignment="1">
      <alignment horizontal="center" vertical="center"/>
    </xf>
    <xf numFmtId="3" fontId="11" fillId="0" borderId="75" xfId="6" applyNumberFormat="1" applyFont="1" applyFill="1" applyBorder="1" applyAlignment="1">
      <alignment horizontal="center" vertical="center"/>
    </xf>
    <xf numFmtId="3" fontId="11" fillId="0" borderId="79" xfId="6" applyNumberFormat="1" applyFont="1" applyFill="1" applyBorder="1" applyAlignment="1">
      <alignment horizontal="center" vertical="center"/>
    </xf>
    <xf numFmtId="0" fontId="9" fillId="7" borderId="9" xfId="6" applyFont="1" applyFill="1" applyBorder="1" applyAlignment="1">
      <alignment horizontal="center" vertical="center"/>
    </xf>
    <xf numFmtId="3" fontId="9" fillId="7" borderId="95" xfId="8" applyNumberFormat="1" applyFont="1" applyFill="1" applyBorder="1" applyAlignment="1">
      <alignment horizontal="center" vertical="center"/>
    </xf>
    <xf numFmtId="3" fontId="9" fillId="7" borderId="10" xfId="8" applyNumberFormat="1" applyFont="1" applyFill="1" applyBorder="1" applyAlignment="1">
      <alignment horizontal="center" vertical="center"/>
    </xf>
    <xf numFmtId="3" fontId="11" fillId="4" borderId="0" xfId="21" applyNumberFormat="1" applyFill="1"/>
    <xf numFmtId="3" fontId="11" fillId="4" borderId="0" xfId="6" applyNumberFormat="1" applyFont="1" applyFill="1" applyAlignment="1">
      <alignment vertical="center"/>
    </xf>
    <xf numFmtId="3" fontId="14" fillId="0" borderId="16" xfId="22" applyNumberFormat="1" applyFont="1" applyFill="1" applyBorder="1" applyAlignment="1">
      <alignment horizontal="center" vertical="center"/>
    </xf>
    <xf numFmtId="3" fontId="14" fillId="0" borderId="17" xfId="22" applyNumberFormat="1" applyFont="1" applyFill="1" applyBorder="1" applyAlignment="1">
      <alignment horizontal="center" vertical="center"/>
    </xf>
    <xf numFmtId="3" fontId="14" fillId="0" borderId="18" xfId="22" applyNumberFormat="1" applyFont="1" applyFill="1" applyBorder="1" applyAlignment="1">
      <alignment horizontal="center" vertical="center"/>
    </xf>
    <xf numFmtId="3" fontId="14" fillId="0" borderId="73" xfId="22" applyNumberFormat="1" applyFont="1" applyFill="1" applyBorder="1" applyAlignment="1">
      <alignment horizontal="center" vertical="center"/>
    </xf>
    <xf numFmtId="3" fontId="14" fillId="0" borderId="74" xfId="22" applyNumberFormat="1" applyFont="1" applyFill="1" applyBorder="1" applyAlignment="1">
      <alignment horizontal="center" vertical="center"/>
    </xf>
    <xf numFmtId="3" fontId="14" fillId="0" borderId="75" xfId="23" applyNumberFormat="1" applyFont="1" applyFill="1" applyBorder="1" applyAlignment="1">
      <alignment horizontal="center" vertical="center"/>
    </xf>
    <xf numFmtId="3" fontId="14" fillId="0" borderId="75" xfId="24" applyNumberFormat="1" applyFont="1" applyFill="1" applyBorder="1" applyAlignment="1">
      <alignment horizontal="center" vertical="center"/>
    </xf>
    <xf numFmtId="3" fontId="14" fillId="0" borderId="74" xfId="25" applyNumberFormat="1" applyFont="1" applyFill="1" applyBorder="1" applyAlignment="1">
      <alignment horizontal="center" vertical="center"/>
    </xf>
    <xf numFmtId="3" fontId="14" fillId="0" borderId="23" xfId="22" applyNumberFormat="1" applyFont="1" applyFill="1" applyBorder="1" applyAlignment="1">
      <alignment horizontal="center" vertical="center"/>
    </xf>
    <xf numFmtId="3" fontId="14" fillId="0" borderId="24" xfId="22" applyNumberFormat="1" applyFont="1" applyFill="1" applyBorder="1" applyAlignment="1">
      <alignment horizontal="center" vertical="center"/>
    </xf>
    <xf numFmtId="3" fontId="14" fillId="0" borderId="25" xfId="23" applyNumberFormat="1" applyFont="1" applyFill="1" applyBorder="1" applyAlignment="1">
      <alignment horizontal="center" vertical="center"/>
    </xf>
    <xf numFmtId="3" fontId="14" fillId="0" borderId="24" xfId="26" applyNumberFormat="1" applyFont="1" applyFill="1" applyBorder="1" applyAlignment="1">
      <alignment horizontal="center" vertical="center"/>
    </xf>
    <xf numFmtId="3" fontId="14" fillId="0" borderId="74" xfId="27" applyNumberFormat="1" applyFont="1" applyFill="1" applyBorder="1" applyAlignment="1">
      <alignment horizontal="center" vertical="center"/>
    </xf>
    <xf numFmtId="0" fontId="11" fillId="4" borderId="50" xfId="21" applyFill="1" applyBorder="1"/>
    <xf numFmtId="0" fontId="11" fillId="0" borderId="28" xfId="6" applyFont="1" applyFill="1" applyBorder="1" applyAlignment="1">
      <alignment vertical="center"/>
    </xf>
    <xf numFmtId="3" fontId="11" fillId="0" borderId="82" xfId="8" applyNumberFormat="1" applyFont="1" applyFill="1" applyBorder="1" applyAlignment="1">
      <alignment horizontal="center" vertical="center"/>
    </xf>
    <xf numFmtId="3" fontId="11" fillId="0" borderId="83" xfId="8" applyNumberFormat="1" applyFont="1" applyFill="1" applyBorder="1" applyAlignment="1">
      <alignment horizontal="center" vertical="center"/>
    </xf>
    <xf numFmtId="3" fontId="11" fillId="0" borderId="84" xfId="8" applyNumberFormat="1" applyFont="1" applyFill="1" applyBorder="1" applyAlignment="1">
      <alignment horizontal="center" vertical="center"/>
    </xf>
    <xf numFmtId="3" fontId="14" fillId="0" borderId="79" xfId="12" applyNumberFormat="1" applyFont="1" applyFill="1" applyBorder="1" applyAlignment="1">
      <alignment horizontal="center" vertical="center"/>
    </xf>
    <xf numFmtId="3" fontId="14" fillId="0" borderId="80" xfId="12" applyNumberFormat="1" applyFont="1" applyFill="1" applyBorder="1" applyAlignment="1">
      <alignment horizontal="center" vertical="center"/>
    </xf>
    <xf numFmtId="3" fontId="11" fillId="0" borderId="27" xfId="21" applyNumberFormat="1" applyFill="1" applyBorder="1" applyAlignment="1">
      <alignment horizontal="center" vertical="center"/>
    </xf>
    <xf numFmtId="0" fontId="11" fillId="0" borderId="22" xfId="6" applyFont="1" applyFill="1" applyBorder="1" applyAlignment="1">
      <alignment vertical="center"/>
    </xf>
    <xf numFmtId="0" fontId="11" fillId="0" borderId="15" xfId="6" applyFont="1" applyFill="1" applyBorder="1" applyAlignment="1">
      <alignment vertical="center"/>
    </xf>
    <xf numFmtId="3" fontId="11" fillId="0" borderId="16" xfId="8" applyNumberFormat="1" applyFont="1" applyFill="1" applyBorder="1" applyAlignment="1">
      <alignment horizontal="center" vertical="center"/>
    </xf>
    <xf numFmtId="3" fontId="11" fillId="0" borderId="17" xfId="8" applyNumberFormat="1" applyFont="1" applyFill="1" applyBorder="1" applyAlignment="1">
      <alignment horizontal="center" vertical="center"/>
    </xf>
    <xf numFmtId="3" fontId="11" fillId="0" borderId="18" xfId="8" applyNumberFormat="1" applyFont="1" applyFill="1" applyBorder="1" applyAlignment="1">
      <alignment horizontal="center" vertical="center"/>
    </xf>
    <xf numFmtId="3" fontId="11" fillId="0" borderId="89" xfId="8" applyNumberFormat="1" applyFont="1" applyFill="1" applyBorder="1" applyAlignment="1">
      <alignment horizontal="center" vertical="center"/>
    </xf>
    <xf numFmtId="3" fontId="11" fillId="0" borderId="90" xfId="8" applyNumberFormat="1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3" fontId="11" fillId="0" borderId="92" xfId="8" applyNumberFormat="1" applyFont="1" applyFill="1" applyBorder="1" applyAlignment="1">
      <alignment horizontal="center" vertical="center"/>
    </xf>
    <xf numFmtId="0" fontId="11" fillId="0" borderId="21" xfId="6" applyFont="1" applyFill="1" applyBorder="1" applyAlignment="1">
      <alignment vertical="center"/>
    </xf>
    <xf numFmtId="0" fontId="11" fillId="0" borderId="84" xfId="6" applyFont="1" applyFill="1" applyBorder="1" applyAlignment="1">
      <alignment vertical="center"/>
    </xf>
    <xf numFmtId="0" fontId="11" fillId="0" borderId="35" xfId="6" applyFont="1" applyFill="1" applyBorder="1" applyAlignment="1">
      <alignment vertical="center"/>
    </xf>
    <xf numFmtId="3" fontId="11" fillId="0" borderId="43" xfId="21" applyNumberFormat="1" applyFill="1" applyBorder="1" applyAlignment="1">
      <alignment horizontal="center" vertical="center"/>
    </xf>
    <xf numFmtId="3" fontId="11" fillId="0" borderId="44" xfId="21" applyNumberFormat="1" applyFill="1" applyBorder="1" applyAlignment="1">
      <alignment horizontal="center" vertical="center"/>
    </xf>
    <xf numFmtId="0" fontId="11" fillId="0" borderId="63" xfId="6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horizontal="center" vertical="center"/>
    </xf>
    <xf numFmtId="3" fontId="11" fillId="0" borderId="73" xfId="8" applyNumberFormat="1" applyFont="1" applyFill="1" applyBorder="1" applyAlignment="1">
      <alignment horizontal="center" vertical="center"/>
    </xf>
    <xf numFmtId="3" fontId="11" fillId="0" borderId="74" xfId="8" applyNumberFormat="1" applyFont="1" applyFill="1" applyBorder="1" applyAlignment="1">
      <alignment horizontal="center" vertical="center"/>
    </xf>
    <xf numFmtId="3" fontId="11" fillId="0" borderId="75" xfId="8" applyNumberFormat="1" applyFont="1" applyFill="1" applyBorder="1" applyAlignment="1">
      <alignment horizontal="center" vertical="center"/>
    </xf>
    <xf numFmtId="3" fontId="11" fillId="0" borderId="96" xfId="8" applyNumberFormat="1" applyFont="1" applyFill="1" applyBorder="1" applyAlignment="1">
      <alignment horizontal="center" vertical="center"/>
    </xf>
    <xf numFmtId="3" fontId="14" fillId="0" borderId="79" xfId="22" applyNumberFormat="1" applyFont="1" applyFill="1" applyBorder="1" applyAlignment="1">
      <alignment horizontal="center" vertical="center"/>
    </xf>
    <xf numFmtId="3" fontId="14" fillId="0" borderId="80" xfId="22" applyNumberFormat="1" applyFont="1" applyFill="1" applyBorder="1" applyAlignment="1">
      <alignment horizontal="center" vertical="center"/>
    </xf>
    <xf numFmtId="3" fontId="9" fillId="7" borderId="97" xfId="8" applyNumberFormat="1" applyFont="1" applyFill="1" applyBorder="1" applyAlignment="1">
      <alignment horizontal="center" vertical="center"/>
    </xf>
    <xf numFmtId="3" fontId="9" fillId="7" borderId="29" xfId="8" applyNumberFormat="1" applyFont="1" applyFill="1" applyBorder="1" applyAlignment="1">
      <alignment horizontal="center" vertical="center"/>
    </xf>
    <xf numFmtId="3" fontId="9" fillId="7" borderId="91" xfId="8" applyNumberFormat="1" applyFont="1" applyFill="1" applyBorder="1" applyAlignment="1">
      <alignment horizontal="center" vertical="center"/>
    </xf>
    <xf numFmtId="3" fontId="9" fillId="7" borderId="76" xfId="8" applyNumberFormat="1" applyFont="1" applyFill="1" applyBorder="1" applyAlignment="1">
      <alignment horizontal="center" vertical="center"/>
    </xf>
    <xf numFmtId="3" fontId="14" fillId="0" borderId="25" xfId="16" applyNumberFormat="1" applyFont="1" applyFill="1" applyBorder="1" applyAlignment="1">
      <alignment horizontal="center" vertical="center"/>
    </xf>
    <xf numFmtId="3" fontId="14" fillId="0" borderId="24" xfId="17" applyNumberFormat="1" applyFont="1" applyFill="1" applyBorder="1" applyAlignment="1">
      <alignment horizontal="center" vertical="center"/>
    </xf>
    <xf numFmtId="3" fontId="14" fillId="0" borderId="30" xfId="12" applyNumberFormat="1" applyFont="1" applyFill="1" applyBorder="1" applyAlignment="1">
      <alignment horizontal="center" vertical="center"/>
    </xf>
    <xf numFmtId="3" fontId="14" fillId="0" borderId="31" xfId="12" applyNumberFormat="1" applyFont="1" applyFill="1" applyBorder="1" applyAlignment="1">
      <alignment horizontal="center" vertical="center"/>
    </xf>
    <xf numFmtId="3" fontId="14" fillId="0" borderId="32" xfId="13" applyNumberFormat="1" applyFont="1" applyFill="1" applyBorder="1" applyAlignment="1">
      <alignment horizontal="center" vertical="center"/>
    </xf>
    <xf numFmtId="3" fontId="14" fillId="0" borderId="31" xfId="14" applyNumberFormat="1" applyFont="1" applyFill="1" applyBorder="1" applyAlignment="1">
      <alignment horizontal="center" vertical="center"/>
    </xf>
    <xf numFmtId="3" fontId="11" fillId="0" borderId="98" xfId="8" applyNumberFormat="1" applyFont="1" applyFill="1" applyBorder="1" applyAlignment="1">
      <alignment horizontal="center" vertical="center"/>
    </xf>
    <xf numFmtId="3" fontId="11" fillId="0" borderId="99" xfId="21" applyNumberFormat="1" applyFill="1" applyBorder="1" applyAlignment="1">
      <alignment horizontal="center" vertical="center"/>
    </xf>
    <xf numFmtId="3" fontId="11" fillId="0" borderId="100" xfId="21" applyNumberFormat="1" applyFill="1" applyBorder="1" applyAlignment="1">
      <alignment horizontal="center" vertical="center"/>
    </xf>
    <xf numFmtId="3" fontId="11" fillId="0" borderId="101" xfId="6" applyNumberFormat="1" applyFont="1" applyFill="1" applyBorder="1" applyAlignment="1">
      <alignment horizontal="center" vertical="center"/>
    </xf>
    <xf numFmtId="3" fontId="11" fillId="0" borderId="102" xfId="6" applyNumberFormat="1" applyFont="1" applyFill="1" applyBorder="1" applyAlignment="1">
      <alignment horizontal="center" vertical="center"/>
    </xf>
    <xf numFmtId="3" fontId="14" fillId="0" borderId="26" xfId="12" applyNumberFormat="1" applyFont="1" applyFill="1" applyBorder="1" applyAlignment="1">
      <alignment horizontal="center" vertical="center"/>
    </xf>
    <xf numFmtId="3" fontId="14" fillId="0" borderId="27" xfId="12" applyNumberFormat="1" applyFont="1" applyFill="1" applyBorder="1" applyAlignment="1">
      <alignment horizontal="center" vertical="center"/>
    </xf>
    <xf numFmtId="3" fontId="14" fillId="0" borderId="33" xfId="12" applyNumberFormat="1" applyFont="1" applyFill="1" applyBorder="1" applyAlignment="1">
      <alignment horizontal="center" vertical="center"/>
    </xf>
    <xf numFmtId="3" fontId="14" fillId="0" borderId="103" xfId="12" applyNumberFormat="1" applyFont="1" applyFill="1" applyBorder="1" applyAlignment="1">
      <alignment horizontal="center" vertical="center"/>
    </xf>
    <xf numFmtId="3" fontId="9" fillId="7" borderId="104" xfId="8" applyNumberFormat="1" applyFont="1" applyFill="1" applyBorder="1" applyAlignment="1">
      <alignment horizontal="center" vertical="center"/>
    </xf>
    <xf numFmtId="0" fontId="11" fillId="0" borderId="105" xfId="6" applyFont="1" applyFill="1" applyBorder="1" applyAlignment="1">
      <alignment vertical="center"/>
    </xf>
    <xf numFmtId="0" fontId="8" fillId="0" borderId="1" xfId="3" applyFont="1" applyBorder="1" applyAlignment="1" applyProtection="1">
      <alignment vertical="center" wrapText="1"/>
    </xf>
    <xf numFmtId="0" fontId="8" fillId="0" borderId="2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1" fillId="6" borderId="54" xfId="6" applyFont="1" applyFill="1" applyBorder="1" applyAlignment="1">
      <alignment horizontal="center" vertical="center" wrapText="1"/>
    </xf>
    <xf numFmtId="0" fontId="1" fillId="6" borderId="14" xfId="6" applyFont="1" applyFill="1" applyBorder="1" applyAlignment="1">
      <alignment horizontal="center" vertical="center" wrapText="1"/>
    </xf>
    <xf numFmtId="0" fontId="1" fillId="6" borderId="36" xfId="6" applyFont="1" applyFill="1" applyBorder="1" applyAlignment="1">
      <alignment horizontal="center" vertical="center" wrapText="1"/>
    </xf>
    <xf numFmtId="0" fontId="1" fillId="6" borderId="41" xfId="6" applyFont="1" applyFill="1" applyBorder="1" applyAlignment="1">
      <alignment horizontal="center" vertical="center" wrapText="1"/>
    </xf>
    <xf numFmtId="0" fontId="1" fillId="6" borderId="64" xfId="6" applyFont="1" applyFill="1" applyBorder="1" applyAlignment="1">
      <alignment horizontal="center" vertical="center" wrapText="1"/>
    </xf>
    <xf numFmtId="0" fontId="9" fillId="6" borderId="54" xfId="6" applyFont="1" applyFill="1" applyBorder="1" applyAlignment="1">
      <alignment horizontal="center" vertical="center" wrapText="1"/>
    </xf>
    <xf numFmtId="0" fontId="9" fillId="6" borderId="14" xfId="6" applyFont="1" applyFill="1" applyBorder="1" applyAlignment="1">
      <alignment horizontal="center" vertical="center" wrapText="1"/>
    </xf>
    <xf numFmtId="0" fontId="9" fillId="6" borderId="64" xfId="6" applyFont="1" applyFill="1" applyBorder="1" applyAlignment="1">
      <alignment horizontal="center" vertical="center" wrapText="1"/>
    </xf>
    <xf numFmtId="0" fontId="9" fillId="3" borderId="0" xfId="21" applyFont="1" applyFill="1" applyBorder="1" applyAlignment="1">
      <alignment horizontal="left" vertical="center" wrapText="1"/>
    </xf>
    <xf numFmtId="0" fontId="9" fillId="5" borderId="3" xfId="6" applyFont="1" applyFill="1" applyBorder="1" applyAlignment="1">
      <alignment horizontal="center" vertical="center"/>
    </xf>
    <xf numFmtId="0" fontId="9" fillId="5" borderId="8" xfId="6" applyFont="1" applyFill="1" applyBorder="1" applyAlignment="1">
      <alignment horizontal="center" vertical="center"/>
    </xf>
    <xf numFmtId="0" fontId="9" fillId="5" borderId="4" xfId="6" applyFont="1" applyFill="1" applyBorder="1" applyAlignment="1">
      <alignment horizontal="center" vertical="center"/>
    </xf>
    <xf numFmtId="0" fontId="9" fillId="5" borderId="9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9" fillId="2" borderId="5" xfId="6" applyFont="1" applyFill="1" applyBorder="1" applyAlignment="1">
      <alignment horizontal="center" vertical="center"/>
    </xf>
    <xf numFmtId="0" fontId="9" fillId="2" borderId="6" xfId="6" applyFont="1" applyFill="1" applyBorder="1" applyAlignment="1">
      <alignment horizontal="center" vertical="center"/>
    </xf>
    <xf numFmtId="0" fontId="9" fillId="2" borderId="7" xfId="6" applyFont="1" applyFill="1" applyBorder="1" applyAlignment="1">
      <alignment horizontal="center" vertical="center"/>
    </xf>
    <xf numFmtId="0" fontId="9" fillId="3" borderId="0" xfId="5" applyFont="1" applyFill="1" applyBorder="1" applyAlignment="1">
      <alignment horizontal="left" vertical="center" wrapText="1"/>
    </xf>
    <xf numFmtId="0" fontId="9" fillId="3" borderId="0" xfId="10" applyFont="1" applyFill="1" applyBorder="1" applyAlignment="1">
      <alignment horizontal="left" vertical="center" wrapText="1"/>
    </xf>
  </cellXfs>
  <cellStyles count="28">
    <cellStyle name="Hipervínculo_2.1.26. 2008-2010.Ppales.rdos._tipo establec._especie" xfId="3"/>
    <cellStyle name="Normal" xfId="0" builtinId="0"/>
    <cellStyle name="Normal 10" xfId="12"/>
    <cellStyle name="Normal 10 2" xfId="22"/>
    <cellStyle name="Normal 11" xfId="21"/>
    <cellStyle name="Normal 2" xfId="10"/>
    <cellStyle name="Normal 2_2.1.16. 2008-2010.Ppales.macrom._tipo acui._establec" xfId="1"/>
    <cellStyle name="Normal 3" xfId="5"/>
    <cellStyle name="Normal 3 2" xfId="13"/>
    <cellStyle name="Normal 4" xfId="14"/>
    <cellStyle name="Normal 4 2" xfId="27"/>
    <cellStyle name="Normal 5" xfId="16"/>
    <cellStyle name="Normal 5 2" xfId="24"/>
    <cellStyle name="Normal 6" xfId="17"/>
    <cellStyle name="Normal 6 2" xfId="25"/>
    <cellStyle name="Normal 7" xfId="20"/>
    <cellStyle name="Normal 8" xfId="19"/>
    <cellStyle name="Normal 8 2" xfId="26"/>
    <cellStyle name="Normal 9" xfId="18"/>
    <cellStyle name="Normal 9 2" xfId="23"/>
    <cellStyle name="Normal_2.1.26. 2008-2010.Ppales.rdos._tipo establec._especie" xfId="2"/>
    <cellStyle name="Normal_EMPLEO 2" xfId="8"/>
    <cellStyle name="Normal_EMPLEO 2 2" xfId="15"/>
    <cellStyle name="Normal_Empleo_acu20_Lp" xfId="9"/>
    <cellStyle name="Normal_Empleo_acu24_Lp" xfId="6"/>
    <cellStyle name="Normal_Hoja1" xfId="7"/>
    <cellStyle name="Normal_Lista Tablas_1" xfId="4"/>
    <cellStyle name="Porcentual 2" xfId="1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="90" zoomScaleNormal="9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6.8554687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6.8554687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6.8554687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6.8554687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6.8554687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6.8554687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6.8554687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6.8554687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6.8554687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6.8554687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6.8554687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6.8554687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6.8554687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6.8554687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6.8554687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6.8554687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6.8554687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6.8554687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6.8554687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6.8554687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6.8554687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6.8554687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6.8554687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6.8554687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6.8554687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6.8554687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6.8554687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6.8554687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6.8554687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6.8554687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6.8554687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6.8554687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6.8554687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6.8554687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6.8554687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6.8554687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6.8554687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6.8554687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6.8554687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6.8554687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6.8554687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6.8554687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6.8554687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6.8554687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6.8554687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6.8554687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6.8554687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6.8554687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6.8554687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6.8554687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6.8554687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6.8554687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6.8554687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6.8554687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6.8554687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6.8554687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6.8554687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6.8554687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6.8554687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6.8554687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6.8554687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6.8554687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6.8554687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6.85546875" style="2" customWidth="1"/>
    <col min="16138" max="16384" width="11.42578125" style="2"/>
  </cols>
  <sheetData>
    <row r="7" spans="2:9" ht="15.75" x14ac:dyDescent="0.2">
      <c r="B7" s="349" t="s">
        <v>0</v>
      </c>
      <c r="C7" s="349"/>
      <c r="D7" s="349"/>
      <c r="E7" s="349"/>
      <c r="F7" s="349"/>
      <c r="G7" s="349"/>
      <c r="H7" s="349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20.25" customHeight="1" x14ac:dyDescent="0.2">
      <c r="B11" s="3"/>
      <c r="C11" s="350" t="s">
        <v>2</v>
      </c>
      <c r="D11" s="350"/>
      <c r="E11" s="350"/>
      <c r="F11" s="350"/>
      <c r="G11" s="350"/>
      <c r="H11" s="350"/>
      <c r="I11" s="350"/>
    </row>
    <row r="12" spans="2:9" ht="23.25" customHeight="1" x14ac:dyDescent="0.2">
      <c r="B12" s="3"/>
      <c r="C12" s="350"/>
      <c r="D12" s="350"/>
      <c r="E12" s="350"/>
      <c r="F12" s="350"/>
      <c r="G12" s="350"/>
      <c r="H12" s="350"/>
      <c r="I12" s="350"/>
    </row>
    <row r="13" spans="2:9" x14ac:dyDescent="0.2">
      <c r="B13" s="3"/>
      <c r="C13" s="3"/>
      <c r="D13" s="351"/>
      <c r="E13" s="351"/>
      <c r="F13" s="351"/>
      <c r="G13" s="351"/>
      <c r="H13" s="351"/>
      <c r="I13" s="351"/>
    </row>
    <row r="14" spans="2:9" s="7" customFormat="1" ht="35.25" customHeight="1" thickBot="1" x14ac:dyDescent="0.3">
      <c r="B14" s="5"/>
      <c r="C14" s="6" t="s">
        <v>3</v>
      </c>
      <c r="D14" s="347" t="s">
        <v>93</v>
      </c>
      <c r="E14" s="347"/>
      <c r="F14" s="347"/>
      <c r="G14" s="347"/>
      <c r="H14" s="347"/>
      <c r="I14" s="347"/>
    </row>
    <row r="15" spans="2:9" s="7" customFormat="1" ht="35.25" customHeight="1" thickBot="1" x14ac:dyDescent="0.3">
      <c r="B15" s="5"/>
      <c r="C15" s="6" t="s">
        <v>5</v>
      </c>
      <c r="D15" s="347" t="s">
        <v>90</v>
      </c>
      <c r="E15" s="347"/>
      <c r="F15" s="347"/>
      <c r="G15" s="347"/>
      <c r="H15" s="347"/>
      <c r="I15" s="347"/>
    </row>
    <row r="16" spans="2:9" s="7" customFormat="1" ht="35.25" customHeight="1" thickBot="1" x14ac:dyDescent="0.3">
      <c r="B16" s="5"/>
      <c r="C16" s="6" t="s">
        <v>7</v>
      </c>
      <c r="D16" s="347" t="s">
        <v>87</v>
      </c>
      <c r="E16" s="347"/>
      <c r="F16" s="347"/>
      <c r="G16" s="347"/>
      <c r="H16" s="347"/>
      <c r="I16" s="347"/>
    </row>
    <row r="17" spans="2:9" s="7" customFormat="1" ht="35.25" customHeight="1" thickBot="1" x14ac:dyDescent="0.3">
      <c r="B17" s="5"/>
      <c r="C17" s="6" t="s">
        <v>9</v>
      </c>
      <c r="D17" s="347" t="s">
        <v>84</v>
      </c>
      <c r="E17" s="347"/>
      <c r="F17" s="347"/>
      <c r="G17" s="347"/>
      <c r="H17" s="347"/>
      <c r="I17" s="347"/>
    </row>
    <row r="18" spans="2:9" s="7" customFormat="1" ht="35.25" customHeight="1" thickBot="1" x14ac:dyDescent="0.3">
      <c r="B18" s="5"/>
      <c r="C18" s="6" t="s">
        <v>11</v>
      </c>
      <c r="D18" s="347" t="s">
        <v>80</v>
      </c>
      <c r="E18" s="347"/>
      <c r="F18" s="347"/>
      <c r="G18" s="347"/>
      <c r="H18" s="347"/>
      <c r="I18" s="347"/>
    </row>
    <row r="19" spans="2:9" s="7" customFormat="1" ht="35.25" customHeight="1" thickBot="1" x14ac:dyDescent="0.3">
      <c r="B19" s="5"/>
      <c r="C19" s="6" t="s">
        <v>13</v>
      </c>
      <c r="D19" s="347" t="s">
        <v>76</v>
      </c>
      <c r="E19" s="347"/>
      <c r="F19" s="347"/>
      <c r="G19" s="347"/>
      <c r="H19" s="347"/>
      <c r="I19" s="347"/>
    </row>
    <row r="20" spans="2:9" s="7" customFormat="1" ht="35.25" customHeight="1" thickBot="1" x14ac:dyDescent="0.3">
      <c r="B20" s="5"/>
      <c r="C20" s="8" t="s">
        <v>15</v>
      </c>
      <c r="D20" s="347" t="s">
        <v>74</v>
      </c>
      <c r="E20" s="347"/>
      <c r="F20" s="347"/>
      <c r="G20" s="347"/>
      <c r="H20" s="347"/>
      <c r="I20" s="347"/>
    </row>
    <row r="21" spans="2:9" s="7" customFormat="1" ht="35.25" customHeight="1" thickBot="1" x14ac:dyDescent="0.3">
      <c r="B21" s="5"/>
      <c r="C21" s="8" t="s">
        <v>17</v>
      </c>
      <c r="D21" s="347" t="s">
        <v>71</v>
      </c>
      <c r="E21" s="347"/>
      <c r="F21" s="347"/>
      <c r="G21" s="347"/>
      <c r="H21" s="347"/>
      <c r="I21" s="347"/>
    </row>
    <row r="22" spans="2:9" s="7" customFormat="1" ht="35.25" customHeight="1" thickBot="1" x14ac:dyDescent="0.3">
      <c r="B22" s="5"/>
      <c r="C22" s="8" t="s">
        <v>19</v>
      </c>
      <c r="D22" s="347" t="s">
        <v>4</v>
      </c>
      <c r="E22" s="347"/>
      <c r="F22" s="347"/>
      <c r="G22" s="347"/>
      <c r="H22" s="347"/>
      <c r="I22" s="347"/>
    </row>
    <row r="23" spans="2:9" s="7" customFormat="1" ht="35.25" customHeight="1" thickBot="1" x14ac:dyDescent="0.3">
      <c r="B23" s="5"/>
      <c r="C23" s="8" t="s">
        <v>21</v>
      </c>
      <c r="D23" s="347" t="s">
        <v>6</v>
      </c>
      <c r="E23" s="347"/>
      <c r="F23" s="347"/>
      <c r="G23" s="347"/>
      <c r="H23" s="347"/>
      <c r="I23" s="347"/>
    </row>
    <row r="24" spans="2:9" s="7" customFormat="1" ht="35.25" customHeight="1" thickBot="1" x14ac:dyDescent="0.3">
      <c r="B24" s="5"/>
      <c r="C24" s="8" t="s">
        <v>23</v>
      </c>
      <c r="D24" s="347" t="s">
        <v>8</v>
      </c>
      <c r="E24" s="347"/>
      <c r="F24" s="347"/>
      <c r="G24" s="347"/>
      <c r="H24" s="347"/>
      <c r="I24" s="347"/>
    </row>
    <row r="25" spans="2:9" s="7" customFormat="1" ht="35.25" customHeight="1" thickBot="1" x14ac:dyDescent="0.3">
      <c r="B25" s="5"/>
      <c r="C25" s="8" t="s">
        <v>25</v>
      </c>
      <c r="D25" s="347" t="s">
        <v>10</v>
      </c>
      <c r="E25" s="347"/>
      <c r="F25" s="347"/>
      <c r="G25" s="347"/>
      <c r="H25" s="347"/>
      <c r="I25" s="347"/>
    </row>
    <row r="26" spans="2:9" s="7" customFormat="1" ht="35.25" customHeight="1" thickBot="1" x14ac:dyDescent="0.3">
      <c r="B26" s="5"/>
      <c r="C26" s="8" t="s">
        <v>27</v>
      </c>
      <c r="D26" s="347" t="s">
        <v>12</v>
      </c>
      <c r="E26" s="347"/>
      <c r="F26" s="347"/>
      <c r="G26" s="347"/>
      <c r="H26" s="347"/>
      <c r="I26" s="347"/>
    </row>
    <row r="27" spans="2:9" s="7" customFormat="1" ht="35.25" customHeight="1" thickBot="1" x14ac:dyDescent="0.3">
      <c r="B27" s="5"/>
      <c r="C27" s="8" t="s">
        <v>29</v>
      </c>
      <c r="D27" s="347" t="s">
        <v>14</v>
      </c>
      <c r="E27" s="347"/>
      <c r="F27" s="347"/>
      <c r="G27" s="347"/>
      <c r="H27" s="347"/>
      <c r="I27" s="347"/>
    </row>
    <row r="28" spans="2:9" s="7" customFormat="1" ht="35.25" customHeight="1" thickBot="1" x14ac:dyDescent="0.3">
      <c r="B28" s="5"/>
      <c r="C28" s="8" t="s">
        <v>70</v>
      </c>
      <c r="D28" s="348" t="s">
        <v>16</v>
      </c>
      <c r="E28" s="348"/>
      <c r="F28" s="348"/>
      <c r="G28" s="348"/>
      <c r="H28" s="348"/>
      <c r="I28" s="348"/>
    </row>
    <row r="29" spans="2:9" s="7" customFormat="1" ht="35.25" customHeight="1" thickBot="1" x14ac:dyDescent="0.3">
      <c r="B29" s="5"/>
      <c r="C29" s="8" t="s">
        <v>73</v>
      </c>
      <c r="D29" s="348" t="s">
        <v>18</v>
      </c>
      <c r="E29" s="348"/>
      <c r="F29" s="348"/>
      <c r="G29" s="348"/>
      <c r="H29" s="348"/>
      <c r="I29" s="348"/>
    </row>
    <row r="30" spans="2:9" s="7" customFormat="1" ht="35.25" customHeight="1" thickBot="1" x14ac:dyDescent="0.3">
      <c r="B30" s="5"/>
      <c r="C30" s="8" t="s">
        <v>75</v>
      </c>
      <c r="D30" s="348" t="s">
        <v>20</v>
      </c>
      <c r="E30" s="348"/>
      <c r="F30" s="348"/>
      <c r="G30" s="348"/>
      <c r="H30" s="348"/>
      <c r="I30" s="348"/>
    </row>
    <row r="31" spans="2:9" s="7" customFormat="1" ht="35.25" customHeight="1" thickBot="1" x14ac:dyDescent="0.3">
      <c r="B31" s="5"/>
      <c r="C31" s="8" t="s">
        <v>79</v>
      </c>
      <c r="D31" s="348" t="s">
        <v>22</v>
      </c>
      <c r="E31" s="348"/>
      <c r="F31" s="348"/>
      <c r="G31" s="348"/>
      <c r="H31" s="348"/>
      <c r="I31" s="348"/>
    </row>
    <row r="32" spans="2:9" s="7" customFormat="1" ht="35.25" customHeight="1" thickBot="1" x14ac:dyDescent="0.3">
      <c r="B32" s="5"/>
      <c r="C32" s="8" t="s">
        <v>83</v>
      </c>
      <c r="D32" s="348" t="s">
        <v>24</v>
      </c>
      <c r="E32" s="348"/>
      <c r="F32" s="348"/>
      <c r="G32" s="348"/>
      <c r="H32" s="348"/>
      <c r="I32" s="348"/>
    </row>
    <row r="33" spans="2:9" s="7" customFormat="1" ht="35.25" customHeight="1" thickBot="1" x14ac:dyDescent="0.3">
      <c r="B33" s="5"/>
      <c r="C33" s="8" t="s">
        <v>86</v>
      </c>
      <c r="D33" s="348" t="s">
        <v>26</v>
      </c>
      <c r="E33" s="348"/>
      <c r="F33" s="348"/>
      <c r="G33" s="348"/>
      <c r="H33" s="348"/>
      <c r="I33" s="348"/>
    </row>
    <row r="34" spans="2:9" s="7" customFormat="1" ht="35.25" customHeight="1" thickBot="1" x14ac:dyDescent="0.3">
      <c r="B34" s="5"/>
      <c r="C34" s="8" t="s">
        <v>89</v>
      </c>
      <c r="D34" s="348" t="s">
        <v>28</v>
      </c>
      <c r="E34" s="348"/>
      <c r="F34" s="348"/>
      <c r="G34" s="348"/>
      <c r="H34" s="348"/>
      <c r="I34" s="348"/>
    </row>
    <row r="35" spans="2:9" s="7" customFormat="1" ht="35.25" customHeight="1" thickBot="1" x14ac:dyDescent="0.3">
      <c r="B35" s="5"/>
      <c r="C35" s="8" t="s">
        <v>92</v>
      </c>
      <c r="D35" s="348" t="s">
        <v>30</v>
      </c>
      <c r="E35" s="348"/>
      <c r="F35" s="348"/>
      <c r="G35" s="348"/>
      <c r="H35" s="348"/>
      <c r="I35" s="348"/>
    </row>
  </sheetData>
  <mergeCells count="25">
    <mergeCell ref="B7:H7"/>
    <mergeCell ref="C11:I12"/>
    <mergeCell ref="D13:I13"/>
    <mergeCell ref="D22:I22"/>
    <mergeCell ref="D23:I23"/>
    <mergeCell ref="D21:I21"/>
    <mergeCell ref="D16:I16"/>
    <mergeCell ref="D17:I17"/>
    <mergeCell ref="D20:I20"/>
    <mergeCell ref="D19:I19"/>
    <mergeCell ref="D14:I14"/>
    <mergeCell ref="D15:I15"/>
    <mergeCell ref="D34:I34"/>
    <mergeCell ref="D18:I18"/>
    <mergeCell ref="D35:I35"/>
    <mergeCell ref="D30:I30"/>
    <mergeCell ref="D24:I24"/>
    <mergeCell ref="D25:I25"/>
    <mergeCell ref="D26:I26"/>
    <mergeCell ref="D27:I27"/>
    <mergeCell ref="D28:I28"/>
    <mergeCell ref="D29:I29"/>
    <mergeCell ref="D31:I31"/>
    <mergeCell ref="D32:I32"/>
    <mergeCell ref="D33:I33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2'!A1" display="Año 2012. Empleo acuicultura. Número de UTA y personas, por grupo de empleo, tipo de acuicultura y tipo de establecimiento"/>
    <hyperlink ref="D35:H35" location="'2010 (P)'!A1" display="Año 2010 (P). Principales Macromagnitudes y Cuenta de Resultados"/>
    <hyperlink ref="D35" location="'2007-2010'!A1" display="Año 2007-2010. Nº Establecimientos con Producción po Año, Origen del Agua y Tipo de Establecimiento"/>
    <hyperlink ref="D35:I35" location="'2002'!A1" display="Año 2002. Empleo. UTA y Personas por Empleo, Tipo de Acuicultura y Tipo de Establecimiento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3'!A1" display="Año 2003. Empleo. UTA y Personas por Empleo, Tipo de Acuicultura y Tipo de Establecimiento"/>
    <hyperlink ref="D33:H33" location="'2010 (P)'!A1" display="Año 2010 (P). Principales Macromagnitudes y Cuenta de Resultados"/>
    <hyperlink ref="D33" location="'2007-2010'!A1" display="Año 2007-2010. Nº Establecimientos con Producción po Año, Origen del Agua y Tipo de Establecimiento"/>
    <hyperlink ref="D33:I33" location="'2004'!A1" display="Año 2004. Empleo. UTA y Personas por Empleo, Tipo de Acuicultura y Tipo de Establecimient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5'!A1" display="Año 2005. Empleo. UTA y Personas por Empleo, Tipo de Acuicultura y Tipo de Establecimiento"/>
    <hyperlink ref="D31:H31" location="'2010 (P)'!A1" display="Año 2010 (P). Principales Macromagnitudes y Cuenta de Resultados"/>
    <hyperlink ref="D31" location="'2007-2010'!A1" display="Año 2007-2010. Nº Establecimientos con Producción po Año, Origen del Agua y Tipo de Establecimiento"/>
    <hyperlink ref="D31:I31" location="'2006'!A1" display="Año 2006. Empleo. UTA y Personas por Empleo, Tipo de Acuicultura y Tipo de Establecimient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7'!A1" display="Año 2007. Empleo. UTA y Personas por Empleo, Tipo de Acuicultura y Tipo de Establecimiento"/>
    <hyperlink ref="D29:H29" location="'2010 (P)'!A1" display="Año 2010 (P). Principales Macromagnitudes y Cuenta de Resultados"/>
    <hyperlink ref="D29" location="'2007-2010'!A1" display="Año 2007-2010. Nº Establecimientos con Producción po Año, Origen del Agua y Tipo de Establecimiento"/>
    <hyperlink ref="D29:I29" location="'2008'!A1" display="Año 2008. Empleo. UTA y Personas por Empleo, Tipo de Acuicultura y Tipo de Establecimient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9'!A1" display="Año 2009. Empleo. UTA y Personas por Empleo, Tipo de Acuicultura y Tipo de Establecimiento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10'!A1" display="Año 2010. Empleo. UTA y Personas por Empleo, Tipo de Acuicultura y Tipo de Establecimient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Empleo acuicultura. Número de UTA y personas, por grupo de empleo, tipo de acuicultura y tipo de establecimiento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Empleo acuicultura. Número de UTA y personas, por grupo de empleo, tipo de acuicultura y tipo de establecimient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Empleo acuicultura. Número de UTA y personas, por grupo de empleo, tipo de acuicultura y tipo de establecimient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4. Empleo acuicultura. Número de UTA y personas, por grupo de empleo, tipo de acuicultura y tipo de establecimient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Empleo acuicultura. Número de UTA y personas, por grupo de empleo, tipo de acuicultura y tipo de establecimient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Empleo acuicultura. Número de UTA y personas, por grupo de empleo, tipo de acuicultura y tipo de establecimiento"/>
    <hyperlink ref="D21:I21" location="'2016'!A1" display="Año 2016. Empleo acuicultura. Número de UTA y personas, por grupo de empleo, tipo de acuicultura y tipo de establecimient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Empleo acuicultura. Número de UTA y personas, por grupo de empleo, tipo de acuicultura y tipo de establecimient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Empleo acuicultura. Número de UTA y personas, por grupo de empleo, tipo de acuicultura y tipo de establecimient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Empleo acuicultura. Número de UTA y personas, por grupo de empleo, tipo de acuicultura y tipo de establecimient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Empleo acuicultura. Número de UTA y personas, por grupo de empleo, tipo de acuicultura y tipo de establecimient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Empleo acuicultura. Número de UTA y personas, por grupo de empleo, tipo de acuicultura y tipo de establecimiento"/>
  </hyperlinks>
  <pageMargins left="0.35433070866141736" right="0.55118110236220474" top="0.35433070866141736" bottom="0.74803149606299213" header="0.31496062992125984" footer="0.31496062992125984"/>
  <pageSetup paperSize="9" scale="8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zoomScaleNormal="100" workbookViewId="0"/>
  </sheetViews>
  <sheetFormatPr baseColWidth="10" defaultColWidth="12.7109375" defaultRowHeight="12.75" x14ac:dyDescent="0.2"/>
  <cols>
    <col min="1" max="1" width="2.28515625" style="12" customWidth="1"/>
    <col min="2" max="2" width="19.28515625" style="12" customWidth="1"/>
    <col min="3" max="3" width="23.28515625" style="12" customWidth="1"/>
    <col min="4" max="256" width="12.7109375" style="12"/>
    <col min="257" max="257" width="2.28515625" style="12" customWidth="1"/>
    <col min="258" max="258" width="19.28515625" style="12" customWidth="1"/>
    <col min="259" max="259" width="23.28515625" style="12" customWidth="1"/>
    <col min="260" max="512" width="12.7109375" style="12"/>
    <col min="513" max="513" width="2.28515625" style="12" customWidth="1"/>
    <col min="514" max="514" width="19.28515625" style="12" customWidth="1"/>
    <col min="515" max="515" width="23.28515625" style="12" customWidth="1"/>
    <col min="516" max="768" width="12.7109375" style="12"/>
    <col min="769" max="769" width="2.28515625" style="12" customWidth="1"/>
    <col min="770" max="770" width="19.28515625" style="12" customWidth="1"/>
    <col min="771" max="771" width="23.28515625" style="12" customWidth="1"/>
    <col min="772" max="1024" width="12.7109375" style="12"/>
    <col min="1025" max="1025" width="2.28515625" style="12" customWidth="1"/>
    <col min="1026" max="1026" width="19.28515625" style="12" customWidth="1"/>
    <col min="1027" max="1027" width="23.28515625" style="12" customWidth="1"/>
    <col min="1028" max="1280" width="12.7109375" style="12"/>
    <col min="1281" max="1281" width="2.28515625" style="12" customWidth="1"/>
    <col min="1282" max="1282" width="19.28515625" style="12" customWidth="1"/>
    <col min="1283" max="1283" width="23.28515625" style="12" customWidth="1"/>
    <col min="1284" max="1536" width="12.7109375" style="12"/>
    <col min="1537" max="1537" width="2.28515625" style="12" customWidth="1"/>
    <col min="1538" max="1538" width="19.28515625" style="12" customWidth="1"/>
    <col min="1539" max="1539" width="23.28515625" style="12" customWidth="1"/>
    <col min="1540" max="1792" width="12.7109375" style="12"/>
    <col min="1793" max="1793" width="2.28515625" style="12" customWidth="1"/>
    <col min="1794" max="1794" width="19.28515625" style="12" customWidth="1"/>
    <col min="1795" max="1795" width="23.28515625" style="12" customWidth="1"/>
    <col min="1796" max="2048" width="12.7109375" style="12"/>
    <col min="2049" max="2049" width="2.28515625" style="12" customWidth="1"/>
    <col min="2050" max="2050" width="19.28515625" style="12" customWidth="1"/>
    <col min="2051" max="2051" width="23.28515625" style="12" customWidth="1"/>
    <col min="2052" max="2304" width="12.7109375" style="12"/>
    <col min="2305" max="2305" width="2.28515625" style="12" customWidth="1"/>
    <col min="2306" max="2306" width="19.28515625" style="12" customWidth="1"/>
    <col min="2307" max="2307" width="23.28515625" style="12" customWidth="1"/>
    <col min="2308" max="2560" width="12.7109375" style="12"/>
    <col min="2561" max="2561" width="2.28515625" style="12" customWidth="1"/>
    <col min="2562" max="2562" width="19.28515625" style="12" customWidth="1"/>
    <col min="2563" max="2563" width="23.28515625" style="12" customWidth="1"/>
    <col min="2564" max="2816" width="12.7109375" style="12"/>
    <col min="2817" max="2817" width="2.28515625" style="12" customWidth="1"/>
    <col min="2818" max="2818" width="19.28515625" style="12" customWidth="1"/>
    <col min="2819" max="2819" width="23.28515625" style="12" customWidth="1"/>
    <col min="2820" max="3072" width="12.7109375" style="12"/>
    <col min="3073" max="3073" width="2.28515625" style="12" customWidth="1"/>
    <col min="3074" max="3074" width="19.28515625" style="12" customWidth="1"/>
    <col min="3075" max="3075" width="23.28515625" style="12" customWidth="1"/>
    <col min="3076" max="3328" width="12.7109375" style="12"/>
    <col min="3329" max="3329" width="2.28515625" style="12" customWidth="1"/>
    <col min="3330" max="3330" width="19.28515625" style="12" customWidth="1"/>
    <col min="3331" max="3331" width="23.28515625" style="12" customWidth="1"/>
    <col min="3332" max="3584" width="12.7109375" style="12"/>
    <col min="3585" max="3585" width="2.28515625" style="12" customWidth="1"/>
    <col min="3586" max="3586" width="19.28515625" style="12" customWidth="1"/>
    <col min="3587" max="3587" width="23.28515625" style="12" customWidth="1"/>
    <col min="3588" max="3840" width="12.7109375" style="12"/>
    <col min="3841" max="3841" width="2.28515625" style="12" customWidth="1"/>
    <col min="3842" max="3842" width="19.28515625" style="12" customWidth="1"/>
    <col min="3843" max="3843" width="23.28515625" style="12" customWidth="1"/>
    <col min="3844" max="4096" width="12.7109375" style="12"/>
    <col min="4097" max="4097" width="2.28515625" style="12" customWidth="1"/>
    <col min="4098" max="4098" width="19.28515625" style="12" customWidth="1"/>
    <col min="4099" max="4099" width="23.28515625" style="12" customWidth="1"/>
    <col min="4100" max="4352" width="12.7109375" style="12"/>
    <col min="4353" max="4353" width="2.28515625" style="12" customWidth="1"/>
    <col min="4354" max="4354" width="19.28515625" style="12" customWidth="1"/>
    <col min="4355" max="4355" width="23.28515625" style="12" customWidth="1"/>
    <col min="4356" max="4608" width="12.7109375" style="12"/>
    <col min="4609" max="4609" width="2.28515625" style="12" customWidth="1"/>
    <col min="4610" max="4610" width="19.28515625" style="12" customWidth="1"/>
    <col min="4611" max="4611" width="23.28515625" style="12" customWidth="1"/>
    <col min="4612" max="4864" width="12.7109375" style="12"/>
    <col min="4865" max="4865" width="2.28515625" style="12" customWidth="1"/>
    <col min="4866" max="4866" width="19.28515625" style="12" customWidth="1"/>
    <col min="4867" max="4867" width="23.28515625" style="12" customWidth="1"/>
    <col min="4868" max="5120" width="12.7109375" style="12"/>
    <col min="5121" max="5121" width="2.28515625" style="12" customWidth="1"/>
    <col min="5122" max="5122" width="19.28515625" style="12" customWidth="1"/>
    <col min="5123" max="5123" width="23.28515625" style="12" customWidth="1"/>
    <col min="5124" max="5376" width="12.7109375" style="12"/>
    <col min="5377" max="5377" width="2.28515625" style="12" customWidth="1"/>
    <col min="5378" max="5378" width="19.28515625" style="12" customWidth="1"/>
    <col min="5379" max="5379" width="23.28515625" style="12" customWidth="1"/>
    <col min="5380" max="5632" width="12.7109375" style="12"/>
    <col min="5633" max="5633" width="2.28515625" style="12" customWidth="1"/>
    <col min="5634" max="5634" width="19.28515625" style="12" customWidth="1"/>
    <col min="5635" max="5635" width="23.28515625" style="12" customWidth="1"/>
    <col min="5636" max="5888" width="12.7109375" style="12"/>
    <col min="5889" max="5889" width="2.28515625" style="12" customWidth="1"/>
    <col min="5890" max="5890" width="19.28515625" style="12" customWidth="1"/>
    <col min="5891" max="5891" width="23.28515625" style="12" customWidth="1"/>
    <col min="5892" max="6144" width="12.7109375" style="12"/>
    <col min="6145" max="6145" width="2.28515625" style="12" customWidth="1"/>
    <col min="6146" max="6146" width="19.28515625" style="12" customWidth="1"/>
    <col min="6147" max="6147" width="23.28515625" style="12" customWidth="1"/>
    <col min="6148" max="6400" width="12.7109375" style="12"/>
    <col min="6401" max="6401" width="2.28515625" style="12" customWidth="1"/>
    <col min="6402" max="6402" width="19.28515625" style="12" customWidth="1"/>
    <col min="6403" max="6403" width="23.28515625" style="12" customWidth="1"/>
    <col min="6404" max="6656" width="12.7109375" style="12"/>
    <col min="6657" max="6657" width="2.28515625" style="12" customWidth="1"/>
    <col min="6658" max="6658" width="19.28515625" style="12" customWidth="1"/>
    <col min="6659" max="6659" width="23.28515625" style="12" customWidth="1"/>
    <col min="6660" max="6912" width="12.7109375" style="12"/>
    <col min="6913" max="6913" width="2.28515625" style="12" customWidth="1"/>
    <col min="6914" max="6914" width="19.28515625" style="12" customWidth="1"/>
    <col min="6915" max="6915" width="23.28515625" style="12" customWidth="1"/>
    <col min="6916" max="7168" width="12.7109375" style="12"/>
    <col min="7169" max="7169" width="2.28515625" style="12" customWidth="1"/>
    <col min="7170" max="7170" width="19.28515625" style="12" customWidth="1"/>
    <col min="7171" max="7171" width="23.28515625" style="12" customWidth="1"/>
    <col min="7172" max="7424" width="12.7109375" style="12"/>
    <col min="7425" max="7425" width="2.28515625" style="12" customWidth="1"/>
    <col min="7426" max="7426" width="19.28515625" style="12" customWidth="1"/>
    <col min="7427" max="7427" width="23.28515625" style="12" customWidth="1"/>
    <col min="7428" max="7680" width="12.7109375" style="12"/>
    <col min="7681" max="7681" width="2.28515625" style="12" customWidth="1"/>
    <col min="7682" max="7682" width="19.28515625" style="12" customWidth="1"/>
    <col min="7683" max="7683" width="23.28515625" style="12" customWidth="1"/>
    <col min="7684" max="7936" width="12.7109375" style="12"/>
    <col min="7937" max="7937" width="2.28515625" style="12" customWidth="1"/>
    <col min="7938" max="7938" width="19.28515625" style="12" customWidth="1"/>
    <col min="7939" max="7939" width="23.28515625" style="12" customWidth="1"/>
    <col min="7940" max="8192" width="12.7109375" style="12"/>
    <col min="8193" max="8193" width="2.28515625" style="12" customWidth="1"/>
    <col min="8194" max="8194" width="19.28515625" style="12" customWidth="1"/>
    <col min="8195" max="8195" width="23.28515625" style="12" customWidth="1"/>
    <col min="8196" max="8448" width="12.7109375" style="12"/>
    <col min="8449" max="8449" width="2.28515625" style="12" customWidth="1"/>
    <col min="8450" max="8450" width="19.28515625" style="12" customWidth="1"/>
    <col min="8451" max="8451" width="23.28515625" style="12" customWidth="1"/>
    <col min="8452" max="8704" width="12.7109375" style="12"/>
    <col min="8705" max="8705" width="2.28515625" style="12" customWidth="1"/>
    <col min="8706" max="8706" width="19.28515625" style="12" customWidth="1"/>
    <col min="8707" max="8707" width="23.28515625" style="12" customWidth="1"/>
    <col min="8708" max="8960" width="12.7109375" style="12"/>
    <col min="8961" max="8961" width="2.28515625" style="12" customWidth="1"/>
    <col min="8962" max="8962" width="19.28515625" style="12" customWidth="1"/>
    <col min="8963" max="8963" width="23.28515625" style="12" customWidth="1"/>
    <col min="8964" max="9216" width="12.7109375" style="12"/>
    <col min="9217" max="9217" width="2.28515625" style="12" customWidth="1"/>
    <col min="9218" max="9218" width="19.28515625" style="12" customWidth="1"/>
    <col min="9219" max="9219" width="23.28515625" style="12" customWidth="1"/>
    <col min="9220" max="9472" width="12.7109375" style="12"/>
    <col min="9473" max="9473" width="2.28515625" style="12" customWidth="1"/>
    <col min="9474" max="9474" width="19.28515625" style="12" customWidth="1"/>
    <col min="9475" max="9475" width="23.28515625" style="12" customWidth="1"/>
    <col min="9476" max="9728" width="12.7109375" style="12"/>
    <col min="9729" max="9729" width="2.28515625" style="12" customWidth="1"/>
    <col min="9730" max="9730" width="19.28515625" style="12" customWidth="1"/>
    <col min="9731" max="9731" width="23.28515625" style="12" customWidth="1"/>
    <col min="9732" max="9984" width="12.7109375" style="12"/>
    <col min="9985" max="9985" width="2.28515625" style="12" customWidth="1"/>
    <col min="9986" max="9986" width="19.28515625" style="12" customWidth="1"/>
    <col min="9987" max="9987" width="23.28515625" style="12" customWidth="1"/>
    <col min="9988" max="10240" width="12.7109375" style="12"/>
    <col min="10241" max="10241" width="2.28515625" style="12" customWidth="1"/>
    <col min="10242" max="10242" width="19.28515625" style="12" customWidth="1"/>
    <col min="10243" max="10243" width="23.28515625" style="12" customWidth="1"/>
    <col min="10244" max="10496" width="12.7109375" style="12"/>
    <col min="10497" max="10497" width="2.28515625" style="12" customWidth="1"/>
    <col min="10498" max="10498" width="19.28515625" style="12" customWidth="1"/>
    <col min="10499" max="10499" width="23.28515625" style="12" customWidth="1"/>
    <col min="10500" max="10752" width="12.7109375" style="12"/>
    <col min="10753" max="10753" width="2.28515625" style="12" customWidth="1"/>
    <col min="10754" max="10754" width="19.28515625" style="12" customWidth="1"/>
    <col min="10755" max="10755" width="23.28515625" style="12" customWidth="1"/>
    <col min="10756" max="11008" width="12.7109375" style="12"/>
    <col min="11009" max="11009" width="2.28515625" style="12" customWidth="1"/>
    <col min="11010" max="11010" width="19.28515625" style="12" customWidth="1"/>
    <col min="11011" max="11011" width="23.28515625" style="12" customWidth="1"/>
    <col min="11012" max="11264" width="12.7109375" style="12"/>
    <col min="11265" max="11265" width="2.28515625" style="12" customWidth="1"/>
    <col min="11266" max="11266" width="19.28515625" style="12" customWidth="1"/>
    <col min="11267" max="11267" width="23.28515625" style="12" customWidth="1"/>
    <col min="11268" max="11520" width="12.7109375" style="12"/>
    <col min="11521" max="11521" width="2.28515625" style="12" customWidth="1"/>
    <col min="11522" max="11522" width="19.28515625" style="12" customWidth="1"/>
    <col min="11523" max="11523" width="23.28515625" style="12" customWidth="1"/>
    <col min="11524" max="11776" width="12.7109375" style="12"/>
    <col min="11777" max="11777" width="2.28515625" style="12" customWidth="1"/>
    <col min="11778" max="11778" width="19.28515625" style="12" customWidth="1"/>
    <col min="11779" max="11779" width="23.28515625" style="12" customWidth="1"/>
    <col min="11780" max="12032" width="12.7109375" style="12"/>
    <col min="12033" max="12033" width="2.28515625" style="12" customWidth="1"/>
    <col min="12034" max="12034" width="19.28515625" style="12" customWidth="1"/>
    <col min="12035" max="12035" width="23.28515625" style="12" customWidth="1"/>
    <col min="12036" max="12288" width="12.7109375" style="12"/>
    <col min="12289" max="12289" width="2.28515625" style="12" customWidth="1"/>
    <col min="12290" max="12290" width="19.28515625" style="12" customWidth="1"/>
    <col min="12291" max="12291" width="23.28515625" style="12" customWidth="1"/>
    <col min="12292" max="12544" width="12.7109375" style="12"/>
    <col min="12545" max="12545" width="2.28515625" style="12" customWidth="1"/>
    <col min="12546" max="12546" width="19.28515625" style="12" customWidth="1"/>
    <col min="12547" max="12547" width="23.28515625" style="12" customWidth="1"/>
    <col min="12548" max="12800" width="12.7109375" style="12"/>
    <col min="12801" max="12801" width="2.28515625" style="12" customWidth="1"/>
    <col min="12802" max="12802" width="19.28515625" style="12" customWidth="1"/>
    <col min="12803" max="12803" width="23.28515625" style="12" customWidth="1"/>
    <col min="12804" max="13056" width="12.7109375" style="12"/>
    <col min="13057" max="13057" width="2.28515625" style="12" customWidth="1"/>
    <col min="13058" max="13058" width="19.28515625" style="12" customWidth="1"/>
    <col min="13059" max="13059" width="23.28515625" style="12" customWidth="1"/>
    <col min="13060" max="13312" width="12.7109375" style="12"/>
    <col min="13313" max="13313" width="2.28515625" style="12" customWidth="1"/>
    <col min="13314" max="13314" width="19.28515625" style="12" customWidth="1"/>
    <col min="13315" max="13315" width="23.28515625" style="12" customWidth="1"/>
    <col min="13316" max="13568" width="12.7109375" style="12"/>
    <col min="13569" max="13569" width="2.28515625" style="12" customWidth="1"/>
    <col min="13570" max="13570" width="19.28515625" style="12" customWidth="1"/>
    <col min="13571" max="13571" width="23.28515625" style="12" customWidth="1"/>
    <col min="13572" max="13824" width="12.7109375" style="12"/>
    <col min="13825" max="13825" width="2.28515625" style="12" customWidth="1"/>
    <col min="13826" max="13826" width="19.28515625" style="12" customWidth="1"/>
    <col min="13827" max="13827" width="23.28515625" style="12" customWidth="1"/>
    <col min="13828" max="14080" width="12.7109375" style="12"/>
    <col min="14081" max="14081" width="2.28515625" style="12" customWidth="1"/>
    <col min="14082" max="14082" width="19.28515625" style="12" customWidth="1"/>
    <col min="14083" max="14083" width="23.28515625" style="12" customWidth="1"/>
    <col min="14084" max="14336" width="12.7109375" style="12"/>
    <col min="14337" max="14337" width="2.28515625" style="12" customWidth="1"/>
    <col min="14338" max="14338" width="19.28515625" style="12" customWidth="1"/>
    <col min="14339" max="14339" width="23.28515625" style="12" customWidth="1"/>
    <col min="14340" max="14592" width="12.7109375" style="12"/>
    <col min="14593" max="14593" width="2.28515625" style="12" customWidth="1"/>
    <col min="14594" max="14594" width="19.28515625" style="12" customWidth="1"/>
    <col min="14595" max="14595" width="23.28515625" style="12" customWidth="1"/>
    <col min="14596" max="14848" width="12.7109375" style="12"/>
    <col min="14849" max="14849" width="2.28515625" style="12" customWidth="1"/>
    <col min="14850" max="14850" width="19.28515625" style="12" customWidth="1"/>
    <col min="14851" max="14851" width="23.28515625" style="12" customWidth="1"/>
    <col min="14852" max="15104" width="12.7109375" style="12"/>
    <col min="15105" max="15105" width="2.28515625" style="12" customWidth="1"/>
    <col min="15106" max="15106" width="19.28515625" style="12" customWidth="1"/>
    <col min="15107" max="15107" width="23.28515625" style="12" customWidth="1"/>
    <col min="15108" max="15360" width="12.7109375" style="12"/>
    <col min="15361" max="15361" width="2.28515625" style="12" customWidth="1"/>
    <col min="15362" max="15362" width="19.28515625" style="12" customWidth="1"/>
    <col min="15363" max="15363" width="23.28515625" style="12" customWidth="1"/>
    <col min="15364" max="15616" width="12.7109375" style="12"/>
    <col min="15617" max="15617" width="2.28515625" style="12" customWidth="1"/>
    <col min="15618" max="15618" width="19.28515625" style="12" customWidth="1"/>
    <col min="15619" max="15619" width="23.28515625" style="12" customWidth="1"/>
    <col min="15620" max="15872" width="12.7109375" style="12"/>
    <col min="15873" max="15873" width="2.28515625" style="12" customWidth="1"/>
    <col min="15874" max="15874" width="19.28515625" style="12" customWidth="1"/>
    <col min="15875" max="15875" width="23.28515625" style="12" customWidth="1"/>
    <col min="15876" max="16128" width="12.7109375" style="12"/>
    <col min="16129" max="16129" width="2.28515625" style="12" customWidth="1"/>
    <col min="16130" max="16130" width="19.28515625" style="12" customWidth="1"/>
    <col min="16131" max="16131" width="23.28515625" style="12" customWidth="1"/>
    <col min="16132" max="16384" width="12.7109375" style="12"/>
  </cols>
  <sheetData>
    <row r="1" spans="2:16" s="9" customFormat="1" ht="32.450000000000003" customHeight="1" x14ac:dyDescent="0.2">
      <c r="B1" s="369" t="s">
        <v>31</v>
      </c>
      <c r="C1" s="369"/>
      <c r="D1" s="369"/>
      <c r="E1" s="369"/>
      <c r="F1" s="369"/>
      <c r="G1" s="369"/>
      <c r="H1" s="369"/>
      <c r="I1" s="369"/>
    </row>
    <row r="2" spans="2:16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25" customFormat="1" ht="19.5" customHeight="1" thickTop="1" x14ac:dyDescent="0.25">
      <c r="B5" s="353" t="s">
        <v>41</v>
      </c>
      <c r="C5" s="18" t="s">
        <v>42</v>
      </c>
      <c r="D5" s="19">
        <v>832.30247747747751</v>
      </c>
      <c r="E5" s="20">
        <v>957.67999999999984</v>
      </c>
      <c r="F5" s="21">
        <v>14.44650901</v>
      </c>
      <c r="G5" s="22">
        <v>24</v>
      </c>
      <c r="H5" s="23">
        <v>846.74898648747751</v>
      </c>
      <c r="I5" s="24">
        <v>981.67999999999984</v>
      </c>
    </row>
    <row r="6" spans="2:16" s="25" customFormat="1" ht="19.5" customHeight="1" x14ac:dyDescent="0.25">
      <c r="B6" s="353"/>
      <c r="C6" s="26" t="s">
        <v>43</v>
      </c>
      <c r="D6" s="27">
        <v>252.81362612612614</v>
      </c>
      <c r="E6" s="28">
        <v>306</v>
      </c>
      <c r="F6" s="29">
        <v>13.538288288288285</v>
      </c>
      <c r="G6" s="30">
        <v>22</v>
      </c>
      <c r="H6" s="31">
        <v>266.35191441441441</v>
      </c>
      <c r="I6" s="32">
        <v>328</v>
      </c>
    </row>
    <row r="7" spans="2:16" s="25" customFormat="1" ht="19.5" customHeight="1" x14ac:dyDescent="0.25">
      <c r="B7" s="353"/>
      <c r="C7" s="26" t="s">
        <v>44</v>
      </c>
      <c r="D7" s="27">
        <v>486.11448198197866</v>
      </c>
      <c r="E7" s="28">
        <v>1561.8800000000083</v>
      </c>
      <c r="F7" s="29">
        <v>964.33623873874035</v>
      </c>
      <c r="G7" s="30">
        <v>4802.1099999999878</v>
      </c>
      <c r="H7" s="31">
        <v>1450.4507207207189</v>
      </c>
      <c r="I7" s="32">
        <v>6363.9899999999961</v>
      </c>
    </row>
    <row r="8" spans="2:16" s="25" customFormat="1" ht="19.5" customHeight="1" x14ac:dyDescent="0.25">
      <c r="B8" s="353"/>
      <c r="C8" s="26" t="s">
        <v>45</v>
      </c>
      <c r="D8" s="27">
        <v>862.98407094593654</v>
      </c>
      <c r="E8" s="28">
        <v>3261.4079999999958</v>
      </c>
      <c r="F8" s="29">
        <v>1799.9487218468059</v>
      </c>
      <c r="G8" s="30">
        <v>5162.2500000000055</v>
      </c>
      <c r="H8" s="31">
        <v>2662.9327927927425</v>
      </c>
      <c r="I8" s="32">
        <v>8423.6580000000013</v>
      </c>
    </row>
    <row r="9" spans="2:16" s="25" customFormat="1" ht="19.5" customHeight="1" x14ac:dyDescent="0.25">
      <c r="B9" s="353"/>
      <c r="C9" s="33" t="s">
        <v>46</v>
      </c>
      <c r="D9" s="34">
        <v>910.58990990990969</v>
      </c>
      <c r="E9" s="35">
        <v>1072.74</v>
      </c>
      <c r="F9" s="36">
        <v>2.350900900900899</v>
      </c>
      <c r="G9" s="37">
        <v>10</v>
      </c>
      <c r="H9" s="38">
        <v>912.9408108108106</v>
      </c>
      <c r="I9" s="39">
        <v>1082.74</v>
      </c>
    </row>
    <row r="10" spans="2:16" s="25" customFormat="1" ht="19.5" customHeight="1" x14ac:dyDescent="0.25">
      <c r="B10" s="354"/>
      <c r="C10" s="40" t="s">
        <v>47</v>
      </c>
      <c r="D10" s="41">
        <v>3344.8045664414285</v>
      </c>
      <c r="E10" s="42">
        <v>7159.7080000000042</v>
      </c>
      <c r="F10" s="43">
        <v>2794.6206587847355</v>
      </c>
      <c r="G10" s="42">
        <v>10020.359999999993</v>
      </c>
      <c r="H10" s="43">
        <v>6139.425225226164</v>
      </c>
      <c r="I10" s="44">
        <v>17180.067999999999</v>
      </c>
      <c r="J10" s="45"/>
      <c r="K10" s="45"/>
      <c r="L10" s="45"/>
      <c r="M10" s="45"/>
      <c r="N10" s="45"/>
      <c r="O10" s="45"/>
      <c r="P10" s="45"/>
    </row>
    <row r="11" spans="2:16" ht="19.5" customHeight="1" x14ac:dyDescent="0.2">
      <c r="B11" s="355" t="s">
        <v>48</v>
      </c>
      <c r="C11" s="46" t="s">
        <v>42</v>
      </c>
      <c r="D11" s="47">
        <v>626.68296171171176</v>
      </c>
      <c r="E11" s="48">
        <v>752</v>
      </c>
      <c r="F11" s="49">
        <v>40.84290541</v>
      </c>
      <c r="G11" s="50">
        <v>61</v>
      </c>
      <c r="H11" s="51">
        <v>667.52586712171171</v>
      </c>
      <c r="I11" s="52">
        <v>813</v>
      </c>
    </row>
    <row r="12" spans="2:16" ht="19.5" customHeight="1" x14ac:dyDescent="0.2">
      <c r="B12" s="353"/>
      <c r="C12" s="26" t="s">
        <v>43</v>
      </c>
      <c r="D12" s="27">
        <v>4.7460585585585298</v>
      </c>
      <c r="E12" s="28">
        <v>73.7</v>
      </c>
      <c r="F12" s="29">
        <v>1.142905405405402</v>
      </c>
      <c r="G12" s="30">
        <v>9.1000000000000014</v>
      </c>
      <c r="H12" s="53">
        <v>5.8889639639639313</v>
      </c>
      <c r="I12" s="32">
        <v>82.800000000000011</v>
      </c>
    </row>
    <row r="13" spans="2:16" ht="19.5" customHeight="1" x14ac:dyDescent="0.2">
      <c r="B13" s="353"/>
      <c r="C13" s="26" t="s">
        <v>44</v>
      </c>
      <c r="D13" s="27"/>
      <c r="E13" s="54"/>
      <c r="F13" s="55"/>
      <c r="G13" s="56"/>
      <c r="H13" s="53"/>
      <c r="I13" s="32"/>
    </row>
    <row r="14" spans="2:16" ht="19.5" customHeight="1" x14ac:dyDescent="0.2">
      <c r="B14" s="353"/>
      <c r="C14" s="26" t="s">
        <v>45</v>
      </c>
      <c r="D14" s="57"/>
      <c r="E14" s="54"/>
      <c r="F14" s="55"/>
      <c r="G14" s="56"/>
      <c r="H14" s="53"/>
      <c r="I14" s="32"/>
    </row>
    <row r="15" spans="2:16" ht="19.5" customHeight="1" x14ac:dyDescent="0.2">
      <c r="B15" s="353"/>
      <c r="C15" s="18" t="s">
        <v>46</v>
      </c>
      <c r="D15" s="34"/>
      <c r="E15" s="35"/>
      <c r="F15" s="58"/>
      <c r="G15" s="59"/>
      <c r="H15" s="38"/>
      <c r="I15" s="39"/>
      <c r="J15" s="60"/>
    </row>
    <row r="16" spans="2:16" ht="19.5" customHeight="1" thickBot="1" x14ac:dyDescent="0.25">
      <c r="B16" s="353"/>
      <c r="C16" s="61" t="s">
        <v>49</v>
      </c>
      <c r="D16" s="62">
        <v>631.42902027027026</v>
      </c>
      <c r="E16" s="63">
        <v>825.7</v>
      </c>
      <c r="F16" s="64">
        <v>41.985810815405401</v>
      </c>
      <c r="G16" s="65">
        <v>70.099999999999994</v>
      </c>
      <c r="H16" s="64">
        <v>673.41483108567559</v>
      </c>
      <c r="I16" s="66">
        <v>895.8</v>
      </c>
      <c r="J16" s="67"/>
      <c r="K16" s="68"/>
      <c r="L16" s="68"/>
      <c r="M16" s="68"/>
      <c r="N16" s="68"/>
      <c r="O16" s="68"/>
    </row>
    <row r="17" spans="2:10" ht="19.5" customHeight="1" thickTop="1" x14ac:dyDescent="0.2">
      <c r="B17" s="357" t="s">
        <v>50</v>
      </c>
      <c r="C17" s="69" t="s">
        <v>42</v>
      </c>
      <c r="D17" s="70">
        <v>1458.9854391891893</v>
      </c>
      <c r="E17" s="71">
        <v>1709.6799999999998</v>
      </c>
      <c r="F17" s="72">
        <v>55.28941442</v>
      </c>
      <c r="G17" s="73">
        <v>85</v>
      </c>
      <c r="H17" s="74">
        <v>1514.2748536091892</v>
      </c>
      <c r="I17" s="75">
        <v>1794.6799999999998</v>
      </c>
    </row>
    <row r="18" spans="2:10" ht="19.5" customHeight="1" x14ac:dyDescent="0.2">
      <c r="B18" s="358"/>
      <c r="C18" s="26" t="s">
        <v>43</v>
      </c>
      <c r="D18" s="76">
        <v>257.55968468468467</v>
      </c>
      <c r="E18" s="77">
        <v>379.7</v>
      </c>
      <c r="F18" s="78">
        <v>14.681193693693688</v>
      </c>
      <c r="G18" s="79">
        <v>31.1</v>
      </c>
      <c r="H18" s="53">
        <v>272.24087837837834</v>
      </c>
      <c r="I18" s="32">
        <v>410.8</v>
      </c>
    </row>
    <row r="19" spans="2:10" ht="19.5" customHeight="1" x14ac:dyDescent="0.2">
      <c r="B19" s="358"/>
      <c r="C19" s="26" t="s">
        <v>44</v>
      </c>
      <c r="D19" s="76">
        <v>486.11448198197866</v>
      </c>
      <c r="E19" s="77">
        <v>1561.8800000000083</v>
      </c>
      <c r="F19" s="78">
        <v>964.33623873874035</v>
      </c>
      <c r="G19" s="79">
        <v>4802.1099999999878</v>
      </c>
      <c r="H19" s="53">
        <v>1450.4507207207189</v>
      </c>
      <c r="I19" s="32">
        <v>6363.9899999999961</v>
      </c>
    </row>
    <row r="20" spans="2:10" ht="19.5" customHeight="1" x14ac:dyDescent="0.2">
      <c r="B20" s="358"/>
      <c r="C20" s="26" t="s">
        <v>45</v>
      </c>
      <c r="D20" s="76">
        <v>862.98407094593654</v>
      </c>
      <c r="E20" s="77">
        <v>3261.4079999999958</v>
      </c>
      <c r="F20" s="78">
        <v>1799.9487218468059</v>
      </c>
      <c r="G20" s="79">
        <v>5162.2500000000055</v>
      </c>
      <c r="H20" s="53">
        <v>2662.9327927927425</v>
      </c>
      <c r="I20" s="32">
        <v>8423.6580000000013</v>
      </c>
    </row>
    <row r="21" spans="2:10" ht="19.5" customHeight="1" x14ac:dyDescent="0.2">
      <c r="B21" s="358"/>
      <c r="C21" s="80" t="s">
        <v>46</v>
      </c>
      <c r="D21" s="81">
        <v>910.58990990990969</v>
      </c>
      <c r="E21" s="82">
        <v>1072.74</v>
      </c>
      <c r="F21" s="83">
        <v>2.350900900900899</v>
      </c>
      <c r="G21" s="84">
        <v>10</v>
      </c>
      <c r="H21" s="85">
        <v>912.9408108108106</v>
      </c>
      <c r="I21" s="86">
        <v>1082.74</v>
      </c>
    </row>
    <row r="22" spans="2:10" ht="19.5" customHeight="1" thickBot="1" x14ac:dyDescent="0.25">
      <c r="B22" s="359"/>
      <c r="C22" s="87" t="s">
        <v>51</v>
      </c>
      <c r="D22" s="88">
        <v>3976.233586711699</v>
      </c>
      <c r="E22" s="89">
        <v>7985.4080000000031</v>
      </c>
      <c r="F22" s="90">
        <v>2836.6064696001408</v>
      </c>
      <c r="G22" s="91">
        <v>10090.459999999994</v>
      </c>
      <c r="H22" s="92">
        <v>6812.8400563118394</v>
      </c>
      <c r="I22" s="93">
        <v>18075.867999999999</v>
      </c>
      <c r="J22" s="94"/>
    </row>
    <row r="23" spans="2:10" ht="9.75" customHeight="1" thickTop="1" x14ac:dyDescent="0.2"/>
    <row r="24" spans="2:10" s="98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98" customFormat="1" x14ac:dyDescent="0.2">
      <c r="B25" s="99" t="s">
        <v>53</v>
      </c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zoomScaleNormal="100" workbookViewId="0"/>
  </sheetViews>
  <sheetFormatPr baseColWidth="10" defaultColWidth="12.7109375" defaultRowHeight="12.75" x14ac:dyDescent="0.2"/>
  <cols>
    <col min="1" max="1" width="2.28515625" style="102" customWidth="1"/>
    <col min="2" max="2" width="19.28515625" style="102" customWidth="1"/>
    <col min="3" max="3" width="23.28515625" style="102" customWidth="1"/>
    <col min="4" max="256" width="12.7109375" style="102"/>
    <col min="257" max="257" width="2.28515625" style="102" customWidth="1"/>
    <col min="258" max="258" width="19.28515625" style="102" customWidth="1"/>
    <col min="259" max="259" width="23.28515625" style="102" customWidth="1"/>
    <col min="260" max="512" width="12.7109375" style="102"/>
    <col min="513" max="513" width="2.28515625" style="102" customWidth="1"/>
    <col min="514" max="514" width="19.28515625" style="102" customWidth="1"/>
    <col min="515" max="515" width="23.28515625" style="102" customWidth="1"/>
    <col min="516" max="768" width="12.7109375" style="102"/>
    <col min="769" max="769" width="2.28515625" style="102" customWidth="1"/>
    <col min="770" max="770" width="19.28515625" style="102" customWidth="1"/>
    <col min="771" max="771" width="23.28515625" style="102" customWidth="1"/>
    <col min="772" max="1024" width="12.7109375" style="102"/>
    <col min="1025" max="1025" width="2.28515625" style="102" customWidth="1"/>
    <col min="1026" max="1026" width="19.28515625" style="102" customWidth="1"/>
    <col min="1027" max="1027" width="23.28515625" style="102" customWidth="1"/>
    <col min="1028" max="1280" width="12.7109375" style="102"/>
    <col min="1281" max="1281" width="2.28515625" style="102" customWidth="1"/>
    <col min="1282" max="1282" width="19.28515625" style="102" customWidth="1"/>
    <col min="1283" max="1283" width="23.28515625" style="102" customWidth="1"/>
    <col min="1284" max="1536" width="12.7109375" style="102"/>
    <col min="1537" max="1537" width="2.28515625" style="102" customWidth="1"/>
    <col min="1538" max="1538" width="19.28515625" style="102" customWidth="1"/>
    <col min="1539" max="1539" width="23.28515625" style="102" customWidth="1"/>
    <col min="1540" max="1792" width="12.7109375" style="102"/>
    <col min="1793" max="1793" width="2.28515625" style="102" customWidth="1"/>
    <col min="1794" max="1794" width="19.28515625" style="102" customWidth="1"/>
    <col min="1795" max="1795" width="23.28515625" style="102" customWidth="1"/>
    <col min="1796" max="2048" width="12.7109375" style="102"/>
    <col min="2049" max="2049" width="2.28515625" style="102" customWidth="1"/>
    <col min="2050" max="2050" width="19.28515625" style="102" customWidth="1"/>
    <col min="2051" max="2051" width="23.28515625" style="102" customWidth="1"/>
    <col min="2052" max="2304" width="12.7109375" style="102"/>
    <col min="2305" max="2305" width="2.28515625" style="102" customWidth="1"/>
    <col min="2306" max="2306" width="19.28515625" style="102" customWidth="1"/>
    <col min="2307" max="2307" width="23.28515625" style="102" customWidth="1"/>
    <col min="2308" max="2560" width="12.7109375" style="102"/>
    <col min="2561" max="2561" width="2.28515625" style="102" customWidth="1"/>
    <col min="2562" max="2562" width="19.28515625" style="102" customWidth="1"/>
    <col min="2563" max="2563" width="23.28515625" style="102" customWidth="1"/>
    <col min="2564" max="2816" width="12.7109375" style="102"/>
    <col min="2817" max="2817" width="2.28515625" style="102" customWidth="1"/>
    <col min="2818" max="2818" width="19.28515625" style="102" customWidth="1"/>
    <col min="2819" max="2819" width="23.28515625" style="102" customWidth="1"/>
    <col min="2820" max="3072" width="12.7109375" style="102"/>
    <col min="3073" max="3073" width="2.28515625" style="102" customWidth="1"/>
    <col min="3074" max="3074" width="19.28515625" style="102" customWidth="1"/>
    <col min="3075" max="3075" width="23.28515625" style="102" customWidth="1"/>
    <col min="3076" max="3328" width="12.7109375" style="102"/>
    <col min="3329" max="3329" width="2.28515625" style="102" customWidth="1"/>
    <col min="3330" max="3330" width="19.28515625" style="102" customWidth="1"/>
    <col min="3331" max="3331" width="23.28515625" style="102" customWidth="1"/>
    <col min="3332" max="3584" width="12.7109375" style="102"/>
    <col min="3585" max="3585" width="2.28515625" style="102" customWidth="1"/>
    <col min="3586" max="3586" width="19.28515625" style="102" customWidth="1"/>
    <col min="3587" max="3587" width="23.28515625" style="102" customWidth="1"/>
    <col min="3588" max="3840" width="12.7109375" style="102"/>
    <col min="3841" max="3841" width="2.28515625" style="102" customWidth="1"/>
    <col min="3842" max="3842" width="19.28515625" style="102" customWidth="1"/>
    <col min="3843" max="3843" width="23.28515625" style="102" customWidth="1"/>
    <col min="3844" max="4096" width="12.7109375" style="102"/>
    <col min="4097" max="4097" width="2.28515625" style="102" customWidth="1"/>
    <col min="4098" max="4098" width="19.28515625" style="102" customWidth="1"/>
    <col min="4099" max="4099" width="23.28515625" style="102" customWidth="1"/>
    <col min="4100" max="4352" width="12.7109375" style="102"/>
    <col min="4353" max="4353" width="2.28515625" style="102" customWidth="1"/>
    <col min="4354" max="4354" width="19.28515625" style="102" customWidth="1"/>
    <col min="4355" max="4355" width="23.28515625" style="102" customWidth="1"/>
    <col min="4356" max="4608" width="12.7109375" style="102"/>
    <col min="4609" max="4609" width="2.28515625" style="102" customWidth="1"/>
    <col min="4610" max="4610" width="19.28515625" style="102" customWidth="1"/>
    <col min="4611" max="4611" width="23.28515625" style="102" customWidth="1"/>
    <col min="4612" max="4864" width="12.7109375" style="102"/>
    <col min="4865" max="4865" width="2.28515625" style="102" customWidth="1"/>
    <col min="4866" max="4866" width="19.28515625" style="102" customWidth="1"/>
    <col min="4867" max="4867" width="23.28515625" style="102" customWidth="1"/>
    <col min="4868" max="5120" width="12.7109375" style="102"/>
    <col min="5121" max="5121" width="2.28515625" style="102" customWidth="1"/>
    <col min="5122" max="5122" width="19.28515625" style="102" customWidth="1"/>
    <col min="5123" max="5123" width="23.28515625" style="102" customWidth="1"/>
    <col min="5124" max="5376" width="12.7109375" style="102"/>
    <col min="5377" max="5377" width="2.28515625" style="102" customWidth="1"/>
    <col min="5378" max="5378" width="19.28515625" style="102" customWidth="1"/>
    <col min="5379" max="5379" width="23.28515625" style="102" customWidth="1"/>
    <col min="5380" max="5632" width="12.7109375" style="102"/>
    <col min="5633" max="5633" width="2.28515625" style="102" customWidth="1"/>
    <col min="5634" max="5634" width="19.28515625" style="102" customWidth="1"/>
    <col min="5635" max="5635" width="23.28515625" style="102" customWidth="1"/>
    <col min="5636" max="5888" width="12.7109375" style="102"/>
    <col min="5889" max="5889" width="2.28515625" style="102" customWidth="1"/>
    <col min="5890" max="5890" width="19.28515625" style="102" customWidth="1"/>
    <col min="5891" max="5891" width="23.28515625" style="102" customWidth="1"/>
    <col min="5892" max="6144" width="12.7109375" style="102"/>
    <col min="6145" max="6145" width="2.28515625" style="102" customWidth="1"/>
    <col min="6146" max="6146" width="19.28515625" style="102" customWidth="1"/>
    <col min="6147" max="6147" width="23.28515625" style="102" customWidth="1"/>
    <col min="6148" max="6400" width="12.7109375" style="102"/>
    <col min="6401" max="6401" width="2.28515625" style="102" customWidth="1"/>
    <col min="6402" max="6402" width="19.28515625" style="102" customWidth="1"/>
    <col min="6403" max="6403" width="23.28515625" style="102" customWidth="1"/>
    <col min="6404" max="6656" width="12.7109375" style="102"/>
    <col min="6657" max="6657" width="2.28515625" style="102" customWidth="1"/>
    <col min="6658" max="6658" width="19.28515625" style="102" customWidth="1"/>
    <col min="6659" max="6659" width="23.28515625" style="102" customWidth="1"/>
    <col min="6660" max="6912" width="12.7109375" style="102"/>
    <col min="6913" max="6913" width="2.28515625" style="102" customWidth="1"/>
    <col min="6914" max="6914" width="19.28515625" style="102" customWidth="1"/>
    <col min="6915" max="6915" width="23.28515625" style="102" customWidth="1"/>
    <col min="6916" max="7168" width="12.7109375" style="102"/>
    <col min="7169" max="7169" width="2.28515625" style="102" customWidth="1"/>
    <col min="7170" max="7170" width="19.28515625" style="102" customWidth="1"/>
    <col min="7171" max="7171" width="23.28515625" style="102" customWidth="1"/>
    <col min="7172" max="7424" width="12.7109375" style="102"/>
    <col min="7425" max="7425" width="2.28515625" style="102" customWidth="1"/>
    <col min="7426" max="7426" width="19.28515625" style="102" customWidth="1"/>
    <col min="7427" max="7427" width="23.28515625" style="102" customWidth="1"/>
    <col min="7428" max="7680" width="12.7109375" style="102"/>
    <col min="7681" max="7681" width="2.28515625" style="102" customWidth="1"/>
    <col min="7682" max="7682" width="19.28515625" style="102" customWidth="1"/>
    <col min="7683" max="7683" width="23.28515625" style="102" customWidth="1"/>
    <col min="7684" max="7936" width="12.7109375" style="102"/>
    <col min="7937" max="7937" width="2.28515625" style="102" customWidth="1"/>
    <col min="7938" max="7938" width="19.28515625" style="102" customWidth="1"/>
    <col min="7939" max="7939" width="23.28515625" style="102" customWidth="1"/>
    <col min="7940" max="8192" width="12.7109375" style="102"/>
    <col min="8193" max="8193" width="2.28515625" style="102" customWidth="1"/>
    <col min="8194" max="8194" width="19.28515625" style="102" customWidth="1"/>
    <col min="8195" max="8195" width="23.28515625" style="102" customWidth="1"/>
    <col min="8196" max="8448" width="12.7109375" style="102"/>
    <col min="8449" max="8449" width="2.28515625" style="102" customWidth="1"/>
    <col min="8450" max="8450" width="19.28515625" style="102" customWidth="1"/>
    <col min="8451" max="8451" width="23.28515625" style="102" customWidth="1"/>
    <col min="8452" max="8704" width="12.7109375" style="102"/>
    <col min="8705" max="8705" width="2.28515625" style="102" customWidth="1"/>
    <col min="8706" max="8706" width="19.28515625" style="102" customWidth="1"/>
    <col min="8707" max="8707" width="23.28515625" style="102" customWidth="1"/>
    <col min="8708" max="8960" width="12.7109375" style="102"/>
    <col min="8961" max="8961" width="2.28515625" style="102" customWidth="1"/>
    <col min="8962" max="8962" width="19.28515625" style="102" customWidth="1"/>
    <col min="8963" max="8963" width="23.28515625" style="102" customWidth="1"/>
    <col min="8964" max="9216" width="12.7109375" style="102"/>
    <col min="9217" max="9217" width="2.28515625" style="102" customWidth="1"/>
    <col min="9218" max="9218" width="19.28515625" style="102" customWidth="1"/>
    <col min="9219" max="9219" width="23.28515625" style="102" customWidth="1"/>
    <col min="9220" max="9472" width="12.7109375" style="102"/>
    <col min="9473" max="9473" width="2.28515625" style="102" customWidth="1"/>
    <col min="9474" max="9474" width="19.28515625" style="102" customWidth="1"/>
    <col min="9475" max="9475" width="23.28515625" style="102" customWidth="1"/>
    <col min="9476" max="9728" width="12.7109375" style="102"/>
    <col min="9729" max="9729" width="2.28515625" style="102" customWidth="1"/>
    <col min="9730" max="9730" width="19.28515625" style="102" customWidth="1"/>
    <col min="9731" max="9731" width="23.28515625" style="102" customWidth="1"/>
    <col min="9732" max="9984" width="12.7109375" style="102"/>
    <col min="9985" max="9985" width="2.28515625" style="102" customWidth="1"/>
    <col min="9986" max="9986" width="19.28515625" style="102" customWidth="1"/>
    <col min="9987" max="9987" width="23.28515625" style="102" customWidth="1"/>
    <col min="9988" max="10240" width="12.7109375" style="102"/>
    <col min="10241" max="10241" width="2.28515625" style="102" customWidth="1"/>
    <col min="10242" max="10242" width="19.28515625" style="102" customWidth="1"/>
    <col min="10243" max="10243" width="23.28515625" style="102" customWidth="1"/>
    <col min="10244" max="10496" width="12.7109375" style="102"/>
    <col min="10497" max="10497" width="2.28515625" style="102" customWidth="1"/>
    <col min="10498" max="10498" width="19.28515625" style="102" customWidth="1"/>
    <col min="10499" max="10499" width="23.28515625" style="102" customWidth="1"/>
    <col min="10500" max="10752" width="12.7109375" style="102"/>
    <col min="10753" max="10753" width="2.28515625" style="102" customWidth="1"/>
    <col min="10754" max="10754" width="19.28515625" style="102" customWidth="1"/>
    <col min="10755" max="10755" width="23.28515625" style="102" customWidth="1"/>
    <col min="10756" max="11008" width="12.7109375" style="102"/>
    <col min="11009" max="11009" width="2.28515625" style="102" customWidth="1"/>
    <col min="11010" max="11010" width="19.28515625" style="102" customWidth="1"/>
    <col min="11011" max="11011" width="23.28515625" style="102" customWidth="1"/>
    <col min="11012" max="11264" width="12.7109375" style="102"/>
    <col min="11265" max="11265" width="2.28515625" style="102" customWidth="1"/>
    <col min="11266" max="11266" width="19.28515625" style="102" customWidth="1"/>
    <col min="11267" max="11267" width="23.28515625" style="102" customWidth="1"/>
    <col min="11268" max="11520" width="12.7109375" style="102"/>
    <col min="11521" max="11521" width="2.28515625" style="102" customWidth="1"/>
    <col min="11522" max="11522" width="19.28515625" style="102" customWidth="1"/>
    <col min="11523" max="11523" width="23.28515625" style="102" customWidth="1"/>
    <col min="11524" max="11776" width="12.7109375" style="102"/>
    <col min="11777" max="11777" width="2.28515625" style="102" customWidth="1"/>
    <col min="11778" max="11778" width="19.28515625" style="102" customWidth="1"/>
    <col min="11779" max="11779" width="23.28515625" style="102" customWidth="1"/>
    <col min="11780" max="12032" width="12.7109375" style="102"/>
    <col min="12033" max="12033" width="2.28515625" style="102" customWidth="1"/>
    <col min="12034" max="12034" width="19.28515625" style="102" customWidth="1"/>
    <col min="12035" max="12035" width="23.28515625" style="102" customWidth="1"/>
    <col min="12036" max="12288" width="12.7109375" style="102"/>
    <col min="12289" max="12289" width="2.28515625" style="102" customWidth="1"/>
    <col min="12290" max="12290" width="19.28515625" style="102" customWidth="1"/>
    <col min="12291" max="12291" width="23.28515625" style="102" customWidth="1"/>
    <col min="12292" max="12544" width="12.7109375" style="102"/>
    <col min="12545" max="12545" width="2.28515625" style="102" customWidth="1"/>
    <col min="12546" max="12546" width="19.28515625" style="102" customWidth="1"/>
    <col min="12547" max="12547" width="23.28515625" style="102" customWidth="1"/>
    <col min="12548" max="12800" width="12.7109375" style="102"/>
    <col min="12801" max="12801" width="2.28515625" style="102" customWidth="1"/>
    <col min="12802" max="12802" width="19.28515625" style="102" customWidth="1"/>
    <col min="12803" max="12803" width="23.28515625" style="102" customWidth="1"/>
    <col min="12804" max="13056" width="12.7109375" style="102"/>
    <col min="13057" max="13057" width="2.28515625" style="102" customWidth="1"/>
    <col min="13058" max="13058" width="19.28515625" style="102" customWidth="1"/>
    <col min="13059" max="13059" width="23.28515625" style="102" customWidth="1"/>
    <col min="13060" max="13312" width="12.7109375" style="102"/>
    <col min="13313" max="13313" width="2.28515625" style="102" customWidth="1"/>
    <col min="13314" max="13314" width="19.28515625" style="102" customWidth="1"/>
    <col min="13315" max="13315" width="23.28515625" style="102" customWidth="1"/>
    <col min="13316" max="13568" width="12.7109375" style="102"/>
    <col min="13569" max="13569" width="2.28515625" style="102" customWidth="1"/>
    <col min="13570" max="13570" width="19.28515625" style="102" customWidth="1"/>
    <col min="13571" max="13571" width="23.28515625" style="102" customWidth="1"/>
    <col min="13572" max="13824" width="12.7109375" style="102"/>
    <col min="13825" max="13825" width="2.28515625" style="102" customWidth="1"/>
    <col min="13826" max="13826" width="19.28515625" style="102" customWidth="1"/>
    <col min="13827" max="13827" width="23.28515625" style="102" customWidth="1"/>
    <col min="13828" max="14080" width="12.7109375" style="102"/>
    <col min="14081" max="14081" width="2.28515625" style="102" customWidth="1"/>
    <col min="14082" max="14082" width="19.28515625" style="102" customWidth="1"/>
    <col min="14083" max="14083" width="23.28515625" style="102" customWidth="1"/>
    <col min="14084" max="14336" width="12.7109375" style="102"/>
    <col min="14337" max="14337" width="2.28515625" style="102" customWidth="1"/>
    <col min="14338" max="14338" width="19.28515625" style="102" customWidth="1"/>
    <col min="14339" max="14339" width="23.28515625" style="102" customWidth="1"/>
    <col min="14340" max="14592" width="12.7109375" style="102"/>
    <col min="14593" max="14593" width="2.28515625" style="102" customWidth="1"/>
    <col min="14594" max="14594" width="19.28515625" style="102" customWidth="1"/>
    <col min="14595" max="14595" width="23.28515625" style="102" customWidth="1"/>
    <col min="14596" max="14848" width="12.7109375" style="102"/>
    <col min="14849" max="14849" width="2.28515625" style="102" customWidth="1"/>
    <col min="14850" max="14850" width="19.28515625" style="102" customWidth="1"/>
    <col min="14851" max="14851" width="23.28515625" style="102" customWidth="1"/>
    <col min="14852" max="15104" width="12.7109375" style="102"/>
    <col min="15105" max="15105" width="2.28515625" style="102" customWidth="1"/>
    <col min="15106" max="15106" width="19.28515625" style="102" customWidth="1"/>
    <col min="15107" max="15107" width="23.28515625" style="102" customWidth="1"/>
    <col min="15108" max="15360" width="12.7109375" style="102"/>
    <col min="15361" max="15361" width="2.28515625" style="102" customWidth="1"/>
    <col min="15362" max="15362" width="19.28515625" style="102" customWidth="1"/>
    <col min="15363" max="15363" width="23.28515625" style="102" customWidth="1"/>
    <col min="15364" max="15616" width="12.7109375" style="102"/>
    <col min="15617" max="15617" width="2.28515625" style="102" customWidth="1"/>
    <col min="15618" max="15618" width="19.28515625" style="102" customWidth="1"/>
    <col min="15619" max="15619" width="23.28515625" style="102" customWidth="1"/>
    <col min="15620" max="15872" width="12.7109375" style="102"/>
    <col min="15873" max="15873" width="2.28515625" style="102" customWidth="1"/>
    <col min="15874" max="15874" width="19.28515625" style="102" customWidth="1"/>
    <col min="15875" max="15875" width="23.28515625" style="102" customWidth="1"/>
    <col min="15876" max="16128" width="12.7109375" style="102"/>
    <col min="16129" max="16129" width="2.28515625" style="102" customWidth="1"/>
    <col min="16130" max="16130" width="19.28515625" style="102" customWidth="1"/>
    <col min="16131" max="16131" width="23.28515625" style="102" customWidth="1"/>
    <col min="16132" max="16384" width="12.7109375" style="102"/>
  </cols>
  <sheetData>
    <row r="1" spans="2:16" s="100" customFormat="1" ht="32.450000000000003" customHeight="1" x14ac:dyDescent="0.2">
      <c r="B1" s="370" t="s">
        <v>54</v>
      </c>
      <c r="C1" s="370"/>
      <c r="D1" s="370"/>
      <c r="E1" s="370"/>
      <c r="F1" s="370"/>
      <c r="G1" s="370"/>
      <c r="H1" s="370"/>
      <c r="I1" s="370"/>
    </row>
    <row r="2" spans="2:16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110" customFormat="1" ht="19.5" customHeight="1" thickTop="1" x14ac:dyDescent="0.25">
      <c r="B5" s="353" t="s">
        <v>41</v>
      </c>
      <c r="C5" s="103" t="s">
        <v>42</v>
      </c>
      <c r="D5" s="104">
        <v>844.99</v>
      </c>
      <c r="E5" s="105">
        <v>976.99</v>
      </c>
      <c r="F5" s="106">
        <v>14.480855855855852</v>
      </c>
      <c r="G5" s="107">
        <v>27</v>
      </c>
      <c r="H5" s="108">
        <f t="shared" ref="H5:I9" si="0">D5+F5</f>
        <v>859.47085585585592</v>
      </c>
      <c r="I5" s="109">
        <f t="shared" si="0"/>
        <v>1003.99</v>
      </c>
    </row>
    <row r="6" spans="2:16" s="110" customFormat="1" ht="19.5" customHeight="1" x14ac:dyDescent="0.25">
      <c r="B6" s="353"/>
      <c r="C6" s="111" t="s">
        <v>43</v>
      </c>
      <c r="D6" s="112">
        <v>200.33</v>
      </c>
      <c r="E6" s="113">
        <v>270</v>
      </c>
      <c r="F6" s="114">
        <v>14.093468468468465</v>
      </c>
      <c r="G6" s="115">
        <v>17</v>
      </c>
      <c r="H6" s="116">
        <f t="shared" si="0"/>
        <v>214.42346846846849</v>
      </c>
      <c r="I6" s="117">
        <f t="shared" si="0"/>
        <v>287</v>
      </c>
    </row>
    <row r="7" spans="2:16" s="110" customFormat="1" ht="19.5" customHeight="1" x14ac:dyDescent="0.25">
      <c r="B7" s="353"/>
      <c r="C7" s="111" t="s">
        <v>44</v>
      </c>
      <c r="D7" s="112">
        <v>512.46</v>
      </c>
      <c r="E7" s="113">
        <v>2181.48</v>
      </c>
      <c r="F7" s="114">
        <v>270.68947072071785</v>
      </c>
      <c r="G7" s="115">
        <v>4946.8599999999924</v>
      </c>
      <c r="H7" s="116">
        <f t="shared" si="0"/>
        <v>783.14947072071789</v>
      </c>
      <c r="I7" s="117">
        <f t="shared" si="0"/>
        <v>7128.3399999999929</v>
      </c>
    </row>
    <row r="8" spans="2:16" s="110" customFormat="1" ht="19.5" customHeight="1" x14ac:dyDescent="0.25">
      <c r="B8" s="353"/>
      <c r="C8" s="111" t="s">
        <v>45</v>
      </c>
      <c r="D8" s="112">
        <v>700.30020833332173</v>
      </c>
      <c r="E8" s="113">
        <v>3236.2102999999724</v>
      </c>
      <c r="F8" s="114">
        <v>1896.7984909909967</v>
      </c>
      <c r="G8" s="115">
        <v>6150.503800000005</v>
      </c>
      <c r="H8" s="116">
        <f t="shared" si="0"/>
        <v>2597.0986993243187</v>
      </c>
      <c r="I8" s="117">
        <f t="shared" si="0"/>
        <v>9386.7140999999774</v>
      </c>
    </row>
    <row r="9" spans="2:16" s="110" customFormat="1" ht="19.5" customHeight="1" x14ac:dyDescent="0.25">
      <c r="B9" s="353"/>
      <c r="C9" s="118" t="s">
        <v>46</v>
      </c>
      <c r="D9" s="119">
        <v>841.56</v>
      </c>
      <c r="E9" s="120">
        <v>1209</v>
      </c>
      <c r="F9" s="121">
        <v>4.1931306306306269</v>
      </c>
      <c r="G9" s="122">
        <v>13</v>
      </c>
      <c r="H9" s="123">
        <f t="shared" si="0"/>
        <v>845.75313063063061</v>
      </c>
      <c r="I9" s="124">
        <f t="shared" si="0"/>
        <v>1222</v>
      </c>
    </row>
    <row r="10" spans="2:16" s="110" customFormat="1" ht="19.5" customHeight="1" x14ac:dyDescent="0.25">
      <c r="B10" s="354"/>
      <c r="C10" s="40" t="s">
        <v>47</v>
      </c>
      <c r="D10" s="41">
        <f t="shared" ref="D10:I10" si="1">SUM(D5:D9)</f>
        <v>3099.6402083333219</v>
      </c>
      <c r="E10" s="42">
        <f t="shared" si="1"/>
        <v>7873.6802999999727</v>
      </c>
      <c r="F10" s="43">
        <f t="shared" si="1"/>
        <v>2200.2554166666696</v>
      </c>
      <c r="G10" s="42">
        <f t="shared" si="1"/>
        <v>11154.363799999997</v>
      </c>
      <c r="H10" s="43">
        <f t="shared" si="1"/>
        <v>5299.8956249999919</v>
      </c>
      <c r="I10" s="44">
        <f t="shared" si="1"/>
        <v>19028.04409999997</v>
      </c>
      <c r="J10" s="125"/>
      <c r="K10" s="125"/>
      <c r="L10" s="125"/>
      <c r="M10" s="125"/>
      <c r="N10" s="125"/>
      <c r="O10" s="125"/>
      <c r="P10" s="125"/>
    </row>
    <row r="11" spans="2:16" ht="19.5" customHeight="1" x14ac:dyDescent="0.2">
      <c r="B11" s="355" t="s">
        <v>48</v>
      </c>
      <c r="C11" s="126" t="s">
        <v>42</v>
      </c>
      <c r="D11" s="127">
        <v>599.66</v>
      </c>
      <c r="E11" s="128">
        <v>748</v>
      </c>
      <c r="F11" s="129">
        <v>40.009009009009006</v>
      </c>
      <c r="G11" s="130">
        <v>62</v>
      </c>
      <c r="H11" s="131">
        <f>D11+F11</f>
        <v>639.66900900900896</v>
      </c>
      <c r="I11" s="132">
        <f>E11+G11</f>
        <v>810</v>
      </c>
    </row>
    <row r="12" spans="2:16" ht="19.5" customHeight="1" x14ac:dyDescent="0.2">
      <c r="B12" s="353"/>
      <c r="C12" s="111" t="s">
        <v>43</v>
      </c>
      <c r="D12" s="112">
        <v>4.9400000000000004</v>
      </c>
      <c r="E12" s="113">
        <v>64.989999999999995</v>
      </c>
      <c r="F12" s="114">
        <v>1.761993243243241</v>
      </c>
      <c r="G12" s="115">
        <v>10.3</v>
      </c>
      <c r="H12" s="133">
        <f>D12+F12</f>
        <v>6.7019932432432414</v>
      </c>
      <c r="I12" s="117">
        <f>E12+G12</f>
        <v>75.289999999999992</v>
      </c>
    </row>
    <row r="13" spans="2:16" ht="19.5" customHeight="1" x14ac:dyDescent="0.2">
      <c r="B13" s="353"/>
      <c r="C13" s="111" t="s">
        <v>44</v>
      </c>
      <c r="D13" s="112"/>
      <c r="E13" s="134"/>
      <c r="F13" s="135"/>
      <c r="G13" s="136"/>
      <c r="H13" s="133"/>
      <c r="I13" s="117"/>
    </row>
    <row r="14" spans="2:16" ht="19.5" customHeight="1" x14ac:dyDescent="0.2">
      <c r="B14" s="353"/>
      <c r="C14" s="111" t="s">
        <v>45</v>
      </c>
      <c r="D14" s="137"/>
      <c r="E14" s="134"/>
      <c r="F14" s="135"/>
      <c r="G14" s="136"/>
      <c r="H14" s="133"/>
      <c r="I14" s="117"/>
    </row>
    <row r="15" spans="2:16" ht="19.5" customHeight="1" x14ac:dyDescent="0.2">
      <c r="B15" s="353"/>
      <c r="C15" s="103" t="s">
        <v>46</v>
      </c>
      <c r="D15" s="119"/>
      <c r="E15" s="120"/>
      <c r="F15" s="138"/>
      <c r="G15" s="139"/>
      <c r="H15" s="123"/>
      <c r="I15" s="124"/>
      <c r="J15" s="140"/>
    </row>
    <row r="16" spans="2:16" ht="19.5" customHeight="1" thickBot="1" x14ac:dyDescent="0.25">
      <c r="B16" s="353"/>
      <c r="C16" s="61" t="s">
        <v>49</v>
      </c>
      <c r="D16" s="62">
        <f t="shared" ref="D16:I16" si="2">SUM(D11:D15)</f>
        <v>604.6</v>
      </c>
      <c r="E16" s="63">
        <f t="shared" si="2"/>
        <v>812.99</v>
      </c>
      <c r="F16" s="64">
        <f t="shared" si="2"/>
        <v>41.771002252252245</v>
      </c>
      <c r="G16" s="65">
        <f t="shared" si="2"/>
        <v>72.3</v>
      </c>
      <c r="H16" s="64">
        <f t="shared" si="2"/>
        <v>646.3710022522522</v>
      </c>
      <c r="I16" s="66">
        <f t="shared" si="2"/>
        <v>885.29</v>
      </c>
      <c r="J16" s="67"/>
      <c r="K16" s="68"/>
      <c r="L16" s="68"/>
      <c r="M16" s="68"/>
      <c r="N16" s="68"/>
      <c r="O16" s="68"/>
    </row>
    <row r="17" spans="2:10" ht="19.5" customHeight="1" thickTop="1" x14ac:dyDescent="0.2">
      <c r="B17" s="357" t="s">
        <v>50</v>
      </c>
      <c r="C17" s="141" t="s">
        <v>42</v>
      </c>
      <c r="D17" s="142">
        <f t="shared" ref="D17:I21" si="3">D5+D11</f>
        <v>1444.65</v>
      </c>
      <c r="E17" s="143">
        <f t="shared" si="3"/>
        <v>1724.99</v>
      </c>
      <c r="F17" s="144">
        <f t="shared" si="3"/>
        <v>54.489864864864856</v>
      </c>
      <c r="G17" s="145">
        <f t="shared" si="3"/>
        <v>89</v>
      </c>
      <c r="H17" s="146">
        <f t="shared" si="3"/>
        <v>1499.1398648648649</v>
      </c>
      <c r="I17" s="147">
        <f t="shared" si="3"/>
        <v>1813.99</v>
      </c>
    </row>
    <row r="18" spans="2:10" ht="19.5" customHeight="1" x14ac:dyDescent="0.2">
      <c r="B18" s="358"/>
      <c r="C18" s="111" t="s">
        <v>43</v>
      </c>
      <c r="D18" s="148">
        <f t="shared" si="3"/>
        <v>205.27</v>
      </c>
      <c r="E18" s="149">
        <f t="shared" si="3"/>
        <v>334.99</v>
      </c>
      <c r="F18" s="150">
        <f t="shared" si="3"/>
        <v>15.855461711711706</v>
      </c>
      <c r="G18" s="151">
        <f t="shared" si="3"/>
        <v>27.3</v>
      </c>
      <c r="H18" s="133">
        <f t="shared" si="3"/>
        <v>221.12546171171172</v>
      </c>
      <c r="I18" s="117">
        <f t="shared" si="3"/>
        <v>362.28999999999996</v>
      </c>
    </row>
    <row r="19" spans="2:10" ht="19.5" customHeight="1" x14ac:dyDescent="0.2">
      <c r="B19" s="358"/>
      <c r="C19" s="111" t="s">
        <v>44</v>
      </c>
      <c r="D19" s="148">
        <f t="shared" si="3"/>
        <v>512.46</v>
      </c>
      <c r="E19" s="149">
        <f t="shared" si="3"/>
        <v>2181.48</v>
      </c>
      <c r="F19" s="150">
        <f t="shared" si="3"/>
        <v>270.68947072071785</v>
      </c>
      <c r="G19" s="151">
        <f t="shared" si="3"/>
        <v>4946.8599999999924</v>
      </c>
      <c r="H19" s="133">
        <f t="shared" si="3"/>
        <v>783.14947072071789</v>
      </c>
      <c r="I19" s="117">
        <f t="shared" si="3"/>
        <v>7128.3399999999929</v>
      </c>
    </row>
    <row r="20" spans="2:10" ht="19.5" customHeight="1" x14ac:dyDescent="0.2">
      <c r="B20" s="358"/>
      <c r="C20" s="111" t="s">
        <v>45</v>
      </c>
      <c r="D20" s="148">
        <f t="shared" si="3"/>
        <v>700.30020833332173</v>
      </c>
      <c r="E20" s="149">
        <f t="shared" si="3"/>
        <v>3236.2102999999724</v>
      </c>
      <c r="F20" s="150">
        <f t="shared" si="3"/>
        <v>1896.7984909909967</v>
      </c>
      <c r="G20" s="151">
        <f t="shared" si="3"/>
        <v>6150.503800000005</v>
      </c>
      <c r="H20" s="133">
        <f t="shared" si="3"/>
        <v>2597.0986993243187</v>
      </c>
      <c r="I20" s="117">
        <f t="shared" si="3"/>
        <v>9386.7140999999774</v>
      </c>
    </row>
    <row r="21" spans="2:10" ht="19.5" customHeight="1" x14ac:dyDescent="0.2">
      <c r="B21" s="358"/>
      <c r="C21" s="152" t="s">
        <v>46</v>
      </c>
      <c r="D21" s="153">
        <f t="shared" si="3"/>
        <v>841.56</v>
      </c>
      <c r="E21" s="154">
        <f t="shared" si="3"/>
        <v>1209</v>
      </c>
      <c r="F21" s="155">
        <f t="shared" si="3"/>
        <v>4.1931306306306269</v>
      </c>
      <c r="G21" s="156">
        <f t="shared" si="3"/>
        <v>13</v>
      </c>
      <c r="H21" s="157">
        <f t="shared" si="3"/>
        <v>845.75313063063061</v>
      </c>
      <c r="I21" s="158">
        <f t="shared" si="3"/>
        <v>1222</v>
      </c>
    </row>
    <row r="22" spans="2:10" ht="19.5" customHeight="1" thickBot="1" x14ac:dyDescent="0.25">
      <c r="B22" s="359"/>
      <c r="C22" s="87" t="s">
        <v>51</v>
      </c>
      <c r="D22" s="88">
        <f t="shared" ref="D22:I22" si="4">SUM(D17:D21)</f>
        <v>3704.2402083333218</v>
      </c>
      <c r="E22" s="89">
        <f t="shared" si="4"/>
        <v>8686.6702999999725</v>
      </c>
      <c r="F22" s="90">
        <f t="shared" si="4"/>
        <v>2242.0264189189215</v>
      </c>
      <c r="G22" s="91">
        <f t="shared" si="4"/>
        <v>11226.663799999998</v>
      </c>
      <c r="H22" s="92">
        <f t="shared" si="4"/>
        <v>5946.2666272522447</v>
      </c>
      <c r="I22" s="93">
        <f t="shared" si="4"/>
        <v>19913.334099999971</v>
      </c>
      <c r="J22" s="159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99" t="s">
        <v>53</v>
      </c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verticalDpi="0" r:id="rId1"/>
  <headerFooter alignWithMargins="0"/>
  <ignoredErrors>
    <ignoredError sqref="H10:I1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02" customWidth="1"/>
    <col min="2" max="2" width="19.28515625" style="102" customWidth="1"/>
    <col min="3" max="3" width="23.28515625" style="102" customWidth="1"/>
    <col min="4" max="256" width="12.7109375" style="102"/>
    <col min="257" max="257" width="2.28515625" style="102" customWidth="1"/>
    <col min="258" max="258" width="19.28515625" style="102" customWidth="1"/>
    <col min="259" max="259" width="23.28515625" style="102" customWidth="1"/>
    <col min="260" max="512" width="12.7109375" style="102"/>
    <col min="513" max="513" width="2.28515625" style="102" customWidth="1"/>
    <col min="514" max="514" width="19.28515625" style="102" customWidth="1"/>
    <col min="515" max="515" width="23.28515625" style="102" customWidth="1"/>
    <col min="516" max="768" width="12.7109375" style="102"/>
    <col min="769" max="769" width="2.28515625" style="102" customWidth="1"/>
    <col min="770" max="770" width="19.28515625" style="102" customWidth="1"/>
    <col min="771" max="771" width="23.28515625" style="102" customWidth="1"/>
    <col min="772" max="1024" width="12.7109375" style="102"/>
    <col min="1025" max="1025" width="2.28515625" style="102" customWidth="1"/>
    <col min="1026" max="1026" width="19.28515625" style="102" customWidth="1"/>
    <col min="1027" max="1027" width="23.28515625" style="102" customWidth="1"/>
    <col min="1028" max="1280" width="12.7109375" style="102"/>
    <col min="1281" max="1281" width="2.28515625" style="102" customWidth="1"/>
    <col min="1282" max="1282" width="19.28515625" style="102" customWidth="1"/>
    <col min="1283" max="1283" width="23.28515625" style="102" customWidth="1"/>
    <col min="1284" max="1536" width="12.7109375" style="102"/>
    <col min="1537" max="1537" width="2.28515625" style="102" customWidth="1"/>
    <col min="1538" max="1538" width="19.28515625" style="102" customWidth="1"/>
    <col min="1539" max="1539" width="23.28515625" style="102" customWidth="1"/>
    <col min="1540" max="1792" width="12.7109375" style="102"/>
    <col min="1793" max="1793" width="2.28515625" style="102" customWidth="1"/>
    <col min="1794" max="1794" width="19.28515625" style="102" customWidth="1"/>
    <col min="1795" max="1795" width="23.28515625" style="102" customWidth="1"/>
    <col min="1796" max="2048" width="12.7109375" style="102"/>
    <col min="2049" max="2049" width="2.28515625" style="102" customWidth="1"/>
    <col min="2050" max="2050" width="19.28515625" style="102" customWidth="1"/>
    <col min="2051" max="2051" width="23.28515625" style="102" customWidth="1"/>
    <col min="2052" max="2304" width="12.7109375" style="102"/>
    <col min="2305" max="2305" width="2.28515625" style="102" customWidth="1"/>
    <col min="2306" max="2306" width="19.28515625" style="102" customWidth="1"/>
    <col min="2307" max="2307" width="23.28515625" style="102" customWidth="1"/>
    <col min="2308" max="2560" width="12.7109375" style="102"/>
    <col min="2561" max="2561" width="2.28515625" style="102" customWidth="1"/>
    <col min="2562" max="2562" width="19.28515625" style="102" customWidth="1"/>
    <col min="2563" max="2563" width="23.28515625" style="102" customWidth="1"/>
    <col min="2564" max="2816" width="12.7109375" style="102"/>
    <col min="2817" max="2817" width="2.28515625" style="102" customWidth="1"/>
    <col min="2818" max="2818" width="19.28515625" style="102" customWidth="1"/>
    <col min="2819" max="2819" width="23.28515625" style="102" customWidth="1"/>
    <col min="2820" max="3072" width="12.7109375" style="102"/>
    <col min="3073" max="3073" width="2.28515625" style="102" customWidth="1"/>
    <col min="3074" max="3074" width="19.28515625" style="102" customWidth="1"/>
    <col min="3075" max="3075" width="23.28515625" style="102" customWidth="1"/>
    <col min="3076" max="3328" width="12.7109375" style="102"/>
    <col min="3329" max="3329" width="2.28515625" style="102" customWidth="1"/>
    <col min="3330" max="3330" width="19.28515625" style="102" customWidth="1"/>
    <col min="3331" max="3331" width="23.28515625" style="102" customWidth="1"/>
    <col min="3332" max="3584" width="12.7109375" style="102"/>
    <col min="3585" max="3585" width="2.28515625" style="102" customWidth="1"/>
    <col min="3586" max="3586" width="19.28515625" style="102" customWidth="1"/>
    <col min="3587" max="3587" width="23.28515625" style="102" customWidth="1"/>
    <col min="3588" max="3840" width="12.7109375" style="102"/>
    <col min="3841" max="3841" width="2.28515625" style="102" customWidth="1"/>
    <col min="3842" max="3842" width="19.28515625" style="102" customWidth="1"/>
    <col min="3843" max="3843" width="23.28515625" style="102" customWidth="1"/>
    <col min="3844" max="4096" width="12.7109375" style="102"/>
    <col min="4097" max="4097" width="2.28515625" style="102" customWidth="1"/>
    <col min="4098" max="4098" width="19.28515625" style="102" customWidth="1"/>
    <col min="4099" max="4099" width="23.28515625" style="102" customWidth="1"/>
    <col min="4100" max="4352" width="12.7109375" style="102"/>
    <col min="4353" max="4353" width="2.28515625" style="102" customWidth="1"/>
    <col min="4354" max="4354" width="19.28515625" style="102" customWidth="1"/>
    <col min="4355" max="4355" width="23.28515625" style="102" customWidth="1"/>
    <col min="4356" max="4608" width="12.7109375" style="102"/>
    <col min="4609" max="4609" width="2.28515625" style="102" customWidth="1"/>
    <col min="4610" max="4610" width="19.28515625" style="102" customWidth="1"/>
    <col min="4611" max="4611" width="23.28515625" style="102" customWidth="1"/>
    <col min="4612" max="4864" width="12.7109375" style="102"/>
    <col min="4865" max="4865" width="2.28515625" style="102" customWidth="1"/>
    <col min="4866" max="4866" width="19.28515625" style="102" customWidth="1"/>
    <col min="4867" max="4867" width="23.28515625" style="102" customWidth="1"/>
    <col min="4868" max="5120" width="12.7109375" style="102"/>
    <col min="5121" max="5121" width="2.28515625" style="102" customWidth="1"/>
    <col min="5122" max="5122" width="19.28515625" style="102" customWidth="1"/>
    <col min="5123" max="5123" width="23.28515625" style="102" customWidth="1"/>
    <col min="5124" max="5376" width="12.7109375" style="102"/>
    <col min="5377" max="5377" width="2.28515625" style="102" customWidth="1"/>
    <col min="5378" max="5378" width="19.28515625" style="102" customWidth="1"/>
    <col min="5379" max="5379" width="23.28515625" style="102" customWidth="1"/>
    <col min="5380" max="5632" width="12.7109375" style="102"/>
    <col min="5633" max="5633" width="2.28515625" style="102" customWidth="1"/>
    <col min="5634" max="5634" width="19.28515625" style="102" customWidth="1"/>
    <col min="5635" max="5635" width="23.28515625" style="102" customWidth="1"/>
    <col min="5636" max="5888" width="12.7109375" style="102"/>
    <col min="5889" max="5889" width="2.28515625" style="102" customWidth="1"/>
    <col min="5890" max="5890" width="19.28515625" style="102" customWidth="1"/>
    <col min="5891" max="5891" width="23.28515625" style="102" customWidth="1"/>
    <col min="5892" max="6144" width="12.7109375" style="102"/>
    <col min="6145" max="6145" width="2.28515625" style="102" customWidth="1"/>
    <col min="6146" max="6146" width="19.28515625" style="102" customWidth="1"/>
    <col min="6147" max="6147" width="23.28515625" style="102" customWidth="1"/>
    <col min="6148" max="6400" width="12.7109375" style="102"/>
    <col min="6401" max="6401" width="2.28515625" style="102" customWidth="1"/>
    <col min="6402" max="6402" width="19.28515625" style="102" customWidth="1"/>
    <col min="6403" max="6403" width="23.28515625" style="102" customWidth="1"/>
    <col min="6404" max="6656" width="12.7109375" style="102"/>
    <col min="6657" max="6657" width="2.28515625" style="102" customWidth="1"/>
    <col min="6658" max="6658" width="19.28515625" style="102" customWidth="1"/>
    <col min="6659" max="6659" width="23.28515625" style="102" customWidth="1"/>
    <col min="6660" max="6912" width="12.7109375" style="102"/>
    <col min="6913" max="6913" width="2.28515625" style="102" customWidth="1"/>
    <col min="6914" max="6914" width="19.28515625" style="102" customWidth="1"/>
    <col min="6915" max="6915" width="23.28515625" style="102" customWidth="1"/>
    <col min="6916" max="7168" width="12.7109375" style="102"/>
    <col min="7169" max="7169" width="2.28515625" style="102" customWidth="1"/>
    <col min="7170" max="7170" width="19.28515625" style="102" customWidth="1"/>
    <col min="7171" max="7171" width="23.28515625" style="102" customWidth="1"/>
    <col min="7172" max="7424" width="12.7109375" style="102"/>
    <col min="7425" max="7425" width="2.28515625" style="102" customWidth="1"/>
    <col min="7426" max="7426" width="19.28515625" style="102" customWidth="1"/>
    <col min="7427" max="7427" width="23.28515625" style="102" customWidth="1"/>
    <col min="7428" max="7680" width="12.7109375" style="102"/>
    <col min="7681" max="7681" width="2.28515625" style="102" customWidth="1"/>
    <col min="7682" max="7682" width="19.28515625" style="102" customWidth="1"/>
    <col min="7683" max="7683" width="23.28515625" style="102" customWidth="1"/>
    <col min="7684" max="7936" width="12.7109375" style="102"/>
    <col min="7937" max="7937" width="2.28515625" style="102" customWidth="1"/>
    <col min="7938" max="7938" width="19.28515625" style="102" customWidth="1"/>
    <col min="7939" max="7939" width="23.28515625" style="102" customWidth="1"/>
    <col min="7940" max="8192" width="12.7109375" style="102"/>
    <col min="8193" max="8193" width="2.28515625" style="102" customWidth="1"/>
    <col min="8194" max="8194" width="19.28515625" style="102" customWidth="1"/>
    <col min="8195" max="8195" width="23.28515625" style="102" customWidth="1"/>
    <col min="8196" max="8448" width="12.7109375" style="102"/>
    <col min="8449" max="8449" width="2.28515625" style="102" customWidth="1"/>
    <col min="8450" max="8450" width="19.28515625" style="102" customWidth="1"/>
    <col min="8451" max="8451" width="23.28515625" style="102" customWidth="1"/>
    <col min="8452" max="8704" width="12.7109375" style="102"/>
    <col min="8705" max="8705" width="2.28515625" style="102" customWidth="1"/>
    <col min="8706" max="8706" width="19.28515625" style="102" customWidth="1"/>
    <col min="8707" max="8707" width="23.28515625" style="102" customWidth="1"/>
    <col min="8708" max="8960" width="12.7109375" style="102"/>
    <col min="8961" max="8961" width="2.28515625" style="102" customWidth="1"/>
    <col min="8962" max="8962" width="19.28515625" style="102" customWidth="1"/>
    <col min="8963" max="8963" width="23.28515625" style="102" customWidth="1"/>
    <col min="8964" max="9216" width="12.7109375" style="102"/>
    <col min="9217" max="9217" width="2.28515625" style="102" customWidth="1"/>
    <col min="9218" max="9218" width="19.28515625" style="102" customWidth="1"/>
    <col min="9219" max="9219" width="23.28515625" style="102" customWidth="1"/>
    <col min="9220" max="9472" width="12.7109375" style="102"/>
    <col min="9473" max="9473" width="2.28515625" style="102" customWidth="1"/>
    <col min="9474" max="9474" width="19.28515625" style="102" customWidth="1"/>
    <col min="9475" max="9475" width="23.28515625" style="102" customWidth="1"/>
    <col min="9476" max="9728" width="12.7109375" style="102"/>
    <col min="9729" max="9729" width="2.28515625" style="102" customWidth="1"/>
    <col min="9730" max="9730" width="19.28515625" style="102" customWidth="1"/>
    <col min="9731" max="9731" width="23.28515625" style="102" customWidth="1"/>
    <col min="9732" max="9984" width="12.7109375" style="102"/>
    <col min="9985" max="9985" width="2.28515625" style="102" customWidth="1"/>
    <col min="9986" max="9986" width="19.28515625" style="102" customWidth="1"/>
    <col min="9987" max="9987" width="23.28515625" style="102" customWidth="1"/>
    <col min="9988" max="10240" width="12.7109375" style="102"/>
    <col min="10241" max="10241" width="2.28515625" style="102" customWidth="1"/>
    <col min="10242" max="10242" width="19.28515625" style="102" customWidth="1"/>
    <col min="10243" max="10243" width="23.28515625" style="102" customWidth="1"/>
    <col min="10244" max="10496" width="12.7109375" style="102"/>
    <col min="10497" max="10497" width="2.28515625" style="102" customWidth="1"/>
    <col min="10498" max="10498" width="19.28515625" style="102" customWidth="1"/>
    <col min="10499" max="10499" width="23.28515625" style="102" customWidth="1"/>
    <col min="10500" max="10752" width="12.7109375" style="102"/>
    <col min="10753" max="10753" width="2.28515625" style="102" customWidth="1"/>
    <col min="10754" max="10754" width="19.28515625" style="102" customWidth="1"/>
    <col min="10755" max="10755" width="23.28515625" style="102" customWidth="1"/>
    <col min="10756" max="11008" width="12.7109375" style="102"/>
    <col min="11009" max="11009" width="2.28515625" style="102" customWidth="1"/>
    <col min="11010" max="11010" width="19.28515625" style="102" customWidth="1"/>
    <col min="11011" max="11011" width="23.28515625" style="102" customWidth="1"/>
    <col min="11012" max="11264" width="12.7109375" style="102"/>
    <col min="11265" max="11265" width="2.28515625" style="102" customWidth="1"/>
    <col min="11266" max="11266" width="19.28515625" style="102" customWidth="1"/>
    <col min="11267" max="11267" width="23.28515625" style="102" customWidth="1"/>
    <col min="11268" max="11520" width="12.7109375" style="102"/>
    <col min="11521" max="11521" width="2.28515625" style="102" customWidth="1"/>
    <col min="11522" max="11522" width="19.28515625" style="102" customWidth="1"/>
    <col min="11523" max="11523" width="23.28515625" style="102" customWidth="1"/>
    <col min="11524" max="11776" width="12.7109375" style="102"/>
    <col min="11777" max="11777" width="2.28515625" style="102" customWidth="1"/>
    <col min="11778" max="11778" width="19.28515625" style="102" customWidth="1"/>
    <col min="11779" max="11779" width="23.28515625" style="102" customWidth="1"/>
    <col min="11780" max="12032" width="12.7109375" style="102"/>
    <col min="12033" max="12033" width="2.28515625" style="102" customWidth="1"/>
    <col min="12034" max="12034" width="19.28515625" style="102" customWidth="1"/>
    <col min="12035" max="12035" width="23.28515625" style="102" customWidth="1"/>
    <col min="12036" max="12288" width="12.7109375" style="102"/>
    <col min="12289" max="12289" width="2.28515625" style="102" customWidth="1"/>
    <col min="12290" max="12290" width="19.28515625" style="102" customWidth="1"/>
    <col min="12291" max="12291" width="23.28515625" style="102" customWidth="1"/>
    <col min="12292" max="12544" width="12.7109375" style="102"/>
    <col min="12545" max="12545" width="2.28515625" style="102" customWidth="1"/>
    <col min="12546" max="12546" width="19.28515625" style="102" customWidth="1"/>
    <col min="12547" max="12547" width="23.28515625" style="102" customWidth="1"/>
    <col min="12548" max="12800" width="12.7109375" style="102"/>
    <col min="12801" max="12801" width="2.28515625" style="102" customWidth="1"/>
    <col min="12802" max="12802" width="19.28515625" style="102" customWidth="1"/>
    <col min="12803" max="12803" width="23.28515625" style="102" customWidth="1"/>
    <col min="12804" max="13056" width="12.7109375" style="102"/>
    <col min="13057" max="13057" width="2.28515625" style="102" customWidth="1"/>
    <col min="13058" max="13058" width="19.28515625" style="102" customWidth="1"/>
    <col min="13059" max="13059" width="23.28515625" style="102" customWidth="1"/>
    <col min="13060" max="13312" width="12.7109375" style="102"/>
    <col min="13313" max="13313" width="2.28515625" style="102" customWidth="1"/>
    <col min="13314" max="13314" width="19.28515625" style="102" customWidth="1"/>
    <col min="13315" max="13315" width="23.28515625" style="102" customWidth="1"/>
    <col min="13316" max="13568" width="12.7109375" style="102"/>
    <col min="13569" max="13569" width="2.28515625" style="102" customWidth="1"/>
    <col min="13570" max="13570" width="19.28515625" style="102" customWidth="1"/>
    <col min="13571" max="13571" width="23.28515625" style="102" customWidth="1"/>
    <col min="13572" max="13824" width="12.7109375" style="102"/>
    <col min="13825" max="13825" width="2.28515625" style="102" customWidth="1"/>
    <col min="13826" max="13826" width="19.28515625" style="102" customWidth="1"/>
    <col min="13827" max="13827" width="23.28515625" style="102" customWidth="1"/>
    <col min="13828" max="14080" width="12.7109375" style="102"/>
    <col min="14081" max="14081" width="2.28515625" style="102" customWidth="1"/>
    <col min="14082" max="14082" width="19.28515625" style="102" customWidth="1"/>
    <col min="14083" max="14083" width="23.28515625" style="102" customWidth="1"/>
    <col min="14084" max="14336" width="12.7109375" style="102"/>
    <col min="14337" max="14337" width="2.28515625" style="102" customWidth="1"/>
    <col min="14338" max="14338" width="19.28515625" style="102" customWidth="1"/>
    <col min="14339" max="14339" width="23.28515625" style="102" customWidth="1"/>
    <col min="14340" max="14592" width="12.7109375" style="102"/>
    <col min="14593" max="14593" width="2.28515625" style="102" customWidth="1"/>
    <col min="14594" max="14594" width="19.28515625" style="102" customWidth="1"/>
    <col min="14595" max="14595" width="23.28515625" style="102" customWidth="1"/>
    <col min="14596" max="14848" width="12.7109375" style="102"/>
    <col min="14849" max="14849" width="2.28515625" style="102" customWidth="1"/>
    <col min="14850" max="14850" width="19.28515625" style="102" customWidth="1"/>
    <col min="14851" max="14851" width="23.28515625" style="102" customWidth="1"/>
    <col min="14852" max="15104" width="12.7109375" style="102"/>
    <col min="15105" max="15105" width="2.28515625" style="102" customWidth="1"/>
    <col min="15106" max="15106" width="19.28515625" style="102" customWidth="1"/>
    <col min="15107" max="15107" width="23.28515625" style="102" customWidth="1"/>
    <col min="15108" max="15360" width="12.7109375" style="102"/>
    <col min="15361" max="15361" width="2.28515625" style="102" customWidth="1"/>
    <col min="15362" max="15362" width="19.28515625" style="102" customWidth="1"/>
    <col min="15363" max="15363" width="23.28515625" style="102" customWidth="1"/>
    <col min="15364" max="15616" width="12.7109375" style="102"/>
    <col min="15617" max="15617" width="2.28515625" style="102" customWidth="1"/>
    <col min="15618" max="15618" width="19.28515625" style="102" customWidth="1"/>
    <col min="15619" max="15619" width="23.28515625" style="102" customWidth="1"/>
    <col min="15620" max="15872" width="12.7109375" style="102"/>
    <col min="15873" max="15873" width="2.28515625" style="102" customWidth="1"/>
    <col min="15874" max="15874" width="19.28515625" style="102" customWidth="1"/>
    <col min="15875" max="15875" width="23.28515625" style="102" customWidth="1"/>
    <col min="15876" max="16128" width="12.7109375" style="102"/>
    <col min="16129" max="16129" width="2.28515625" style="102" customWidth="1"/>
    <col min="16130" max="16130" width="19.28515625" style="102" customWidth="1"/>
    <col min="16131" max="16131" width="23.28515625" style="102" customWidth="1"/>
    <col min="16132" max="16384" width="12.7109375" style="102"/>
  </cols>
  <sheetData>
    <row r="1" spans="2:16" s="100" customFormat="1" ht="32.450000000000003" customHeight="1" x14ac:dyDescent="0.2">
      <c r="B1" s="370" t="s">
        <v>55</v>
      </c>
      <c r="C1" s="370"/>
      <c r="D1" s="370"/>
      <c r="E1" s="370"/>
      <c r="F1" s="370"/>
      <c r="G1" s="370"/>
      <c r="H1" s="370"/>
      <c r="I1" s="370"/>
    </row>
    <row r="2" spans="2:16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110" customFormat="1" ht="19.5" customHeight="1" thickTop="1" x14ac:dyDescent="0.25">
      <c r="B5" s="353" t="s">
        <v>41</v>
      </c>
      <c r="C5" s="103" t="s">
        <v>42</v>
      </c>
      <c r="D5" s="104">
        <v>847.4070945945947</v>
      </c>
      <c r="E5" s="105">
        <v>1008</v>
      </c>
      <c r="F5" s="106">
        <v>13.846846846846844</v>
      </c>
      <c r="G5" s="107">
        <v>23</v>
      </c>
      <c r="H5" s="108">
        <f t="shared" ref="H5:I9" si="0">D5+F5</f>
        <v>861.2539414414415</v>
      </c>
      <c r="I5" s="109">
        <f t="shared" si="0"/>
        <v>1031</v>
      </c>
    </row>
    <row r="6" spans="2:16" s="110" customFormat="1" ht="19.5" customHeight="1" x14ac:dyDescent="0.25">
      <c r="B6" s="353"/>
      <c r="C6" s="111" t="s">
        <v>43</v>
      </c>
      <c r="D6" s="112">
        <v>216.87958333333333</v>
      </c>
      <c r="E6" s="113">
        <v>266.93</v>
      </c>
      <c r="F6" s="114">
        <v>14.663389639639636</v>
      </c>
      <c r="G6" s="115">
        <v>23.17</v>
      </c>
      <c r="H6" s="116">
        <f t="shared" si="0"/>
        <v>231.54297297297296</v>
      </c>
      <c r="I6" s="117">
        <f t="shared" si="0"/>
        <v>290.10000000000002</v>
      </c>
    </row>
    <row r="7" spans="2:16" s="110" customFormat="1" ht="19.5" customHeight="1" x14ac:dyDescent="0.25">
      <c r="B7" s="353"/>
      <c r="C7" s="111" t="s">
        <v>44</v>
      </c>
      <c r="D7" s="112">
        <v>479.68692567567706</v>
      </c>
      <c r="E7" s="113">
        <v>1803.6900000000096</v>
      </c>
      <c r="F7" s="114">
        <v>471.05856981981793</v>
      </c>
      <c r="G7" s="115">
        <v>4045.7099999999946</v>
      </c>
      <c r="H7" s="116">
        <f t="shared" si="0"/>
        <v>950.74549549549499</v>
      </c>
      <c r="I7" s="117">
        <f t="shared" si="0"/>
        <v>5849.4000000000042</v>
      </c>
    </row>
    <row r="8" spans="2:16" s="110" customFormat="1" ht="19.5" customHeight="1" x14ac:dyDescent="0.25">
      <c r="B8" s="353"/>
      <c r="C8" s="111" t="s">
        <v>45</v>
      </c>
      <c r="D8" s="112">
        <v>744.77341216215086</v>
      </c>
      <c r="E8" s="113">
        <v>3745.0951999999952</v>
      </c>
      <c r="F8" s="114">
        <v>1474.835929054012</v>
      </c>
      <c r="G8" s="115">
        <v>5923.4599999999618</v>
      </c>
      <c r="H8" s="116">
        <f t="shared" si="0"/>
        <v>2219.6093412161626</v>
      </c>
      <c r="I8" s="117">
        <f t="shared" si="0"/>
        <v>9668.555199999957</v>
      </c>
    </row>
    <row r="9" spans="2:16" s="110" customFormat="1" ht="19.5" customHeight="1" x14ac:dyDescent="0.25">
      <c r="B9" s="353"/>
      <c r="C9" s="118" t="s">
        <v>46</v>
      </c>
      <c r="D9" s="119">
        <v>841.8789414414415</v>
      </c>
      <c r="E9" s="120">
        <v>1160</v>
      </c>
      <c r="F9" s="121">
        <v>6.681306306306305</v>
      </c>
      <c r="G9" s="122">
        <v>12</v>
      </c>
      <c r="H9" s="123">
        <f t="shared" si="0"/>
        <v>848.56024774774778</v>
      </c>
      <c r="I9" s="124">
        <f t="shared" si="0"/>
        <v>1172</v>
      </c>
    </row>
    <row r="10" spans="2:16" s="110" customFormat="1" ht="19.5" customHeight="1" x14ac:dyDescent="0.25">
      <c r="B10" s="354"/>
      <c r="C10" s="40" t="s">
        <v>47</v>
      </c>
      <c r="D10" s="41">
        <f t="shared" ref="D10:I10" si="1">SUM(D5:D9)</f>
        <v>3130.6259572071972</v>
      </c>
      <c r="E10" s="42">
        <f t="shared" si="1"/>
        <v>7983.7152000000051</v>
      </c>
      <c r="F10" s="43">
        <f t="shared" si="1"/>
        <v>1981.0860416666228</v>
      </c>
      <c r="G10" s="42">
        <f t="shared" si="1"/>
        <v>10027.339999999956</v>
      </c>
      <c r="H10" s="43">
        <f t="shared" si="1"/>
        <v>5111.7119988738195</v>
      </c>
      <c r="I10" s="44">
        <f t="shared" si="1"/>
        <v>18011.055199999959</v>
      </c>
      <c r="J10" s="125"/>
      <c r="K10" s="125"/>
      <c r="L10" s="125"/>
      <c r="M10" s="125"/>
      <c r="N10" s="125"/>
      <c r="O10" s="125"/>
      <c r="P10" s="125"/>
    </row>
    <row r="11" spans="2:16" ht="19.5" customHeight="1" x14ac:dyDescent="0.2">
      <c r="B11" s="355" t="s">
        <v>48</v>
      </c>
      <c r="C11" s="126" t="s">
        <v>42</v>
      </c>
      <c r="D11" s="127">
        <v>564.97905405405402</v>
      </c>
      <c r="E11" s="128">
        <v>667</v>
      </c>
      <c r="F11" s="129">
        <v>1.5693918918918761</v>
      </c>
      <c r="G11" s="130">
        <v>12.06</v>
      </c>
      <c r="H11" s="131">
        <f>D11+F11</f>
        <v>566.5484459459459</v>
      </c>
      <c r="I11" s="132">
        <f>E11+G11</f>
        <v>679.06</v>
      </c>
    </row>
    <row r="12" spans="2:16" ht="19.5" customHeight="1" x14ac:dyDescent="0.2">
      <c r="B12" s="353"/>
      <c r="C12" s="111" t="s">
        <v>43</v>
      </c>
      <c r="D12" s="112">
        <v>4.4822747747747327</v>
      </c>
      <c r="E12" s="113">
        <v>69.739999999999995</v>
      </c>
      <c r="F12" s="114">
        <v>31.302927927927925</v>
      </c>
      <c r="G12" s="115">
        <v>45</v>
      </c>
      <c r="H12" s="133">
        <f>D12+F12</f>
        <v>35.785202702702655</v>
      </c>
      <c r="I12" s="117">
        <f>E12+G12</f>
        <v>114.74</v>
      </c>
    </row>
    <row r="13" spans="2:16" ht="19.5" customHeight="1" x14ac:dyDescent="0.2">
      <c r="B13" s="353"/>
      <c r="C13" s="111" t="s">
        <v>44</v>
      </c>
      <c r="D13" s="112"/>
      <c r="E13" s="134"/>
      <c r="F13" s="135"/>
      <c r="G13" s="136"/>
      <c r="H13" s="133"/>
      <c r="I13" s="117"/>
    </row>
    <row r="14" spans="2:16" ht="19.5" customHeight="1" x14ac:dyDescent="0.2">
      <c r="B14" s="353"/>
      <c r="C14" s="111" t="s">
        <v>45</v>
      </c>
      <c r="D14" s="137"/>
      <c r="E14" s="134"/>
      <c r="F14" s="135"/>
      <c r="G14" s="136"/>
      <c r="H14" s="133"/>
      <c r="I14" s="117"/>
    </row>
    <row r="15" spans="2:16" ht="19.5" customHeight="1" x14ac:dyDescent="0.2">
      <c r="B15" s="353"/>
      <c r="C15" s="103" t="s">
        <v>46</v>
      </c>
      <c r="D15" s="119"/>
      <c r="E15" s="120"/>
      <c r="F15" s="138"/>
      <c r="G15" s="139"/>
      <c r="H15" s="123"/>
      <c r="I15" s="124"/>
      <c r="J15" s="140"/>
    </row>
    <row r="16" spans="2:16" ht="19.5" customHeight="1" thickBot="1" x14ac:dyDescent="0.25">
      <c r="B16" s="353"/>
      <c r="C16" s="61" t="s">
        <v>49</v>
      </c>
      <c r="D16" s="62">
        <f t="shared" ref="D16:I16" si="2">SUM(D11:D15)</f>
        <v>569.46132882882875</v>
      </c>
      <c r="E16" s="63">
        <f t="shared" si="2"/>
        <v>736.74</v>
      </c>
      <c r="F16" s="64">
        <f t="shared" si="2"/>
        <v>32.872319819819801</v>
      </c>
      <c r="G16" s="65">
        <f t="shared" si="2"/>
        <v>57.06</v>
      </c>
      <c r="H16" s="64">
        <f t="shared" si="2"/>
        <v>602.33364864864859</v>
      </c>
      <c r="I16" s="161">
        <f t="shared" si="2"/>
        <v>793.8</v>
      </c>
      <c r="J16" s="67"/>
      <c r="K16" s="68"/>
      <c r="L16" s="68"/>
      <c r="M16" s="68"/>
      <c r="N16" s="68"/>
      <c r="O16" s="68"/>
    </row>
    <row r="17" spans="2:10" ht="19.5" customHeight="1" thickTop="1" x14ac:dyDescent="0.2">
      <c r="B17" s="357" t="s">
        <v>50</v>
      </c>
      <c r="C17" s="141" t="s">
        <v>42</v>
      </c>
      <c r="D17" s="142">
        <f t="shared" ref="D17:I21" si="3">D5+D11</f>
        <v>1412.3861486486487</v>
      </c>
      <c r="E17" s="143">
        <f t="shared" si="3"/>
        <v>1675</v>
      </c>
      <c r="F17" s="144">
        <f t="shared" si="3"/>
        <v>15.41623873873872</v>
      </c>
      <c r="G17" s="145">
        <f t="shared" si="3"/>
        <v>35.06</v>
      </c>
      <c r="H17" s="146">
        <f t="shared" si="3"/>
        <v>1427.8023873873874</v>
      </c>
      <c r="I17" s="147">
        <f t="shared" si="3"/>
        <v>1710.06</v>
      </c>
    </row>
    <row r="18" spans="2:10" ht="19.5" customHeight="1" x14ac:dyDescent="0.2">
      <c r="B18" s="358"/>
      <c r="C18" s="111" t="s">
        <v>43</v>
      </c>
      <c r="D18" s="148">
        <f t="shared" si="3"/>
        <v>221.36185810810807</v>
      </c>
      <c r="E18" s="149">
        <f t="shared" si="3"/>
        <v>336.67</v>
      </c>
      <c r="F18" s="150">
        <f t="shared" si="3"/>
        <v>45.966317567567557</v>
      </c>
      <c r="G18" s="151">
        <f t="shared" si="3"/>
        <v>68.17</v>
      </c>
      <c r="H18" s="133">
        <f t="shared" si="3"/>
        <v>267.3281756756756</v>
      </c>
      <c r="I18" s="117">
        <f t="shared" si="3"/>
        <v>404.84000000000003</v>
      </c>
    </row>
    <row r="19" spans="2:10" ht="19.5" customHeight="1" x14ac:dyDescent="0.2">
      <c r="B19" s="358"/>
      <c r="C19" s="111" t="s">
        <v>44</v>
      </c>
      <c r="D19" s="148">
        <f t="shared" si="3"/>
        <v>479.68692567567706</v>
      </c>
      <c r="E19" s="149">
        <f t="shared" si="3"/>
        <v>1803.6900000000096</v>
      </c>
      <c r="F19" s="150">
        <f t="shared" si="3"/>
        <v>471.05856981981793</v>
      </c>
      <c r="G19" s="151">
        <f t="shared" si="3"/>
        <v>4045.7099999999946</v>
      </c>
      <c r="H19" s="133">
        <f t="shared" si="3"/>
        <v>950.74549549549499</v>
      </c>
      <c r="I19" s="117">
        <f t="shared" si="3"/>
        <v>5849.4000000000042</v>
      </c>
    </row>
    <row r="20" spans="2:10" ht="19.5" customHeight="1" x14ac:dyDescent="0.2">
      <c r="B20" s="358"/>
      <c r="C20" s="111" t="s">
        <v>45</v>
      </c>
      <c r="D20" s="148">
        <f t="shared" si="3"/>
        <v>744.77341216215086</v>
      </c>
      <c r="E20" s="149">
        <f t="shared" si="3"/>
        <v>3745.0951999999952</v>
      </c>
      <c r="F20" s="150">
        <f t="shared" si="3"/>
        <v>1474.835929054012</v>
      </c>
      <c r="G20" s="151">
        <f t="shared" si="3"/>
        <v>5923.4599999999618</v>
      </c>
      <c r="H20" s="133">
        <f t="shared" si="3"/>
        <v>2219.6093412161626</v>
      </c>
      <c r="I20" s="117">
        <f t="shared" si="3"/>
        <v>9668.555199999957</v>
      </c>
    </row>
    <row r="21" spans="2:10" ht="19.5" customHeight="1" x14ac:dyDescent="0.2">
      <c r="B21" s="358"/>
      <c r="C21" s="152" t="s">
        <v>46</v>
      </c>
      <c r="D21" s="153">
        <f t="shared" si="3"/>
        <v>841.8789414414415</v>
      </c>
      <c r="E21" s="154">
        <f t="shared" si="3"/>
        <v>1160</v>
      </c>
      <c r="F21" s="155">
        <f t="shared" si="3"/>
        <v>6.681306306306305</v>
      </c>
      <c r="G21" s="156">
        <f t="shared" si="3"/>
        <v>12</v>
      </c>
      <c r="H21" s="157">
        <f t="shared" si="3"/>
        <v>848.56024774774778</v>
      </c>
      <c r="I21" s="158">
        <f t="shared" si="3"/>
        <v>1172</v>
      </c>
    </row>
    <row r="22" spans="2:10" ht="19.5" customHeight="1" thickBot="1" x14ac:dyDescent="0.25">
      <c r="B22" s="359"/>
      <c r="C22" s="87" t="s">
        <v>51</v>
      </c>
      <c r="D22" s="88">
        <f t="shared" ref="D22:I22" si="4">SUM(D17:D21)</f>
        <v>3700.0872860360259</v>
      </c>
      <c r="E22" s="89">
        <f t="shared" si="4"/>
        <v>8720.455200000004</v>
      </c>
      <c r="F22" s="90">
        <f t="shared" si="4"/>
        <v>2013.9583614864428</v>
      </c>
      <c r="G22" s="91">
        <f t="shared" si="4"/>
        <v>10084.399999999956</v>
      </c>
      <c r="H22" s="92">
        <f t="shared" si="4"/>
        <v>5714.0456475224682</v>
      </c>
      <c r="I22" s="93">
        <f t="shared" si="4"/>
        <v>18804.855199999962</v>
      </c>
      <c r="J22" s="159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99" t="s">
        <v>53</v>
      </c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verticalDpi="1200" r:id="rId1"/>
  <headerFooter alignWithMargins="0"/>
  <ignoredErrors>
    <ignoredError sqref="H10:I1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16" s="162" customFormat="1" ht="32.450000000000003" customHeight="1" x14ac:dyDescent="0.2">
      <c r="B1" s="370" t="s">
        <v>56</v>
      </c>
      <c r="C1" s="370"/>
      <c r="D1" s="370"/>
      <c r="E1" s="370"/>
      <c r="F1" s="370"/>
      <c r="G1" s="370"/>
      <c r="H1" s="370"/>
      <c r="I1" s="370"/>
    </row>
    <row r="2" spans="2:16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166" customFormat="1" ht="19.5" customHeight="1" thickTop="1" x14ac:dyDescent="0.25">
      <c r="B5" s="353" t="s">
        <v>41</v>
      </c>
      <c r="C5" s="103" t="s">
        <v>42</v>
      </c>
      <c r="D5" s="104">
        <v>859</v>
      </c>
      <c r="E5" s="105">
        <v>933</v>
      </c>
      <c r="F5" s="106">
        <v>15</v>
      </c>
      <c r="G5" s="107">
        <v>23</v>
      </c>
      <c r="H5" s="108">
        <f t="shared" ref="H5:I9" si="0">D5+F5</f>
        <v>874</v>
      </c>
      <c r="I5" s="109">
        <f t="shared" si="0"/>
        <v>956</v>
      </c>
    </row>
    <row r="6" spans="2:16" s="166" customFormat="1" ht="19.5" customHeight="1" x14ac:dyDescent="0.25">
      <c r="B6" s="353"/>
      <c r="C6" s="111" t="s">
        <v>43</v>
      </c>
      <c r="D6" s="112">
        <v>278</v>
      </c>
      <c r="E6" s="113">
        <v>351</v>
      </c>
      <c r="F6" s="114">
        <v>16</v>
      </c>
      <c r="G6" s="115">
        <v>19</v>
      </c>
      <c r="H6" s="116">
        <f t="shared" si="0"/>
        <v>294</v>
      </c>
      <c r="I6" s="117">
        <f t="shared" si="0"/>
        <v>370</v>
      </c>
    </row>
    <row r="7" spans="2:16" s="166" customFormat="1" ht="19.5" customHeight="1" x14ac:dyDescent="0.25">
      <c r="B7" s="353"/>
      <c r="C7" s="111" t="s">
        <v>44</v>
      </c>
      <c r="D7" s="112">
        <v>196</v>
      </c>
      <c r="E7" s="113">
        <v>997</v>
      </c>
      <c r="F7" s="114">
        <v>754</v>
      </c>
      <c r="G7" s="115">
        <v>5703</v>
      </c>
      <c r="H7" s="116">
        <f t="shared" si="0"/>
        <v>950</v>
      </c>
      <c r="I7" s="117">
        <f t="shared" si="0"/>
        <v>6700</v>
      </c>
    </row>
    <row r="8" spans="2:16" s="166" customFormat="1" ht="19.5" customHeight="1" x14ac:dyDescent="0.25">
      <c r="B8" s="353"/>
      <c r="C8" s="111" t="s">
        <v>45</v>
      </c>
      <c r="D8" s="112">
        <v>724</v>
      </c>
      <c r="E8" s="113">
        <v>4156</v>
      </c>
      <c r="F8" s="114">
        <v>1589</v>
      </c>
      <c r="G8" s="115">
        <v>5874</v>
      </c>
      <c r="H8" s="116">
        <f t="shared" si="0"/>
        <v>2313</v>
      </c>
      <c r="I8" s="117">
        <f t="shared" si="0"/>
        <v>10030</v>
      </c>
    </row>
    <row r="9" spans="2:16" s="166" customFormat="1" ht="19.5" customHeight="1" x14ac:dyDescent="0.25">
      <c r="B9" s="353"/>
      <c r="C9" s="118" t="s">
        <v>46</v>
      </c>
      <c r="D9" s="119">
        <v>652</v>
      </c>
      <c r="E9" s="120">
        <v>907</v>
      </c>
      <c r="F9" s="121">
        <v>11</v>
      </c>
      <c r="G9" s="122">
        <v>18</v>
      </c>
      <c r="H9" s="123">
        <f t="shared" si="0"/>
        <v>663</v>
      </c>
      <c r="I9" s="124">
        <f t="shared" si="0"/>
        <v>925</v>
      </c>
    </row>
    <row r="10" spans="2:16" s="166" customFormat="1" ht="19.5" customHeight="1" x14ac:dyDescent="0.25">
      <c r="B10" s="354"/>
      <c r="C10" s="40" t="s">
        <v>47</v>
      </c>
      <c r="D10" s="41">
        <f t="shared" ref="D10:I10" si="1">SUM(D5:D9)</f>
        <v>2709</v>
      </c>
      <c r="E10" s="42">
        <f t="shared" si="1"/>
        <v>7344</v>
      </c>
      <c r="F10" s="43">
        <f t="shared" si="1"/>
        <v>2385</v>
      </c>
      <c r="G10" s="42">
        <f t="shared" si="1"/>
        <v>11637</v>
      </c>
      <c r="H10" s="43">
        <f t="shared" si="1"/>
        <v>5094</v>
      </c>
      <c r="I10" s="44">
        <f t="shared" si="1"/>
        <v>18981</v>
      </c>
      <c r="J10" s="167"/>
      <c r="K10" s="167"/>
      <c r="L10" s="167"/>
      <c r="M10" s="167"/>
      <c r="N10" s="167"/>
      <c r="O10" s="167"/>
      <c r="P10" s="167"/>
    </row>
    <row r="11" spans="2:16" ht="19.5" customHeight="1" x14ac:dyDescent="0.2">
      <c r="B11" s="355" t="s">
        <v>48</v>
      </c>
      <c r="C11" s="126" t="s">
        <v>42</v>
      </c>
      <c r="D11" s="127">
        <v>624</v>
      </c>
      <c r="E11" s="128">
        <v>766</v>
      </c>
      <c r="F11" s="129">
        <v>16</v>
      </c>
      <c r="G11" s="130">
        <v>23</v>
      </c>
      <c r="H11" s="131">
        <f>D11+F11</f>
        <v>640</v>
      </c>
      <c r="I11" s="132">
        <f>E11+G11</f>
        <v>789</v>
      </c>
    </row>
    <row r="12" spans="2:16" ht="19.5" customHeight="1" x14ac:dyDescent="0.2">
      <c r="B12" s="353"/>
      <c r="C12" s="111" t="s">
        <v>43</v>
      </c>
      <c r="D12" s="112">
        <v>7</v>
      </c>
      <c r="E12" s="113">
        <v>105</v>
      </c>
      <c r="F12" s="114">
        <v>2</v>
      </c>
      <c r="G12" s="115">
        <v>17</v>
      </c>
      <c r="H12" s="133">
        <f>D12+F12</f>
        <v>9</v>
      </c>
      <c r="I12" s="117">
        <f>E12+G12</f>
        <v>122</v>
      </c>
    </row>
    <row r="13" spans="2:16" ht="19.5" customHeight="1" x14ac:dyDescent="0.2">
      <c r="B13" s="353"/>
      <c r="C13" s="111" t="s">
        <v>44</v>
      </c>
      <c r="D13" s="112"/>
      <c r="E13" s="134"/>
      <c r="F13" s="135"/>
      <c r="G13" s="136"/>
      <c r="H13" s="133"/>
      <c r="I13" s="117"/>
    </row>
    <row r="14" spans="2:16" ht="19.5" customHeight="1" x14ac:dyDescent="0.2">
      <c r="B14" s="353"/>
      <c r="C14" s="111" t="s">
        <v>45</v>
      </c>
      <c r="D14" s="137"/>
      <c r="E14" s="134"/>
      <c r="F14" s="135"/>
      <c r="G14" s="136"/>
      <c r="H14" s="133"/>
      <c r="I14" s="117"/>
    </row>
    <row r="15" spans="2:16" ht="19.5" customHeight="1" x14ac:dyDescent="0.2">
      <c r="B15" s="353"/>
      <c r="C15" s="103" t="s">
        <v>46</v>
      </c>
      <c r="D15" s="119"/>
      <c r="E15" s="120"/>
      <c r="F15" s="138"/>
      <c r="G15" s="139"/>
      <c r="H15" s="123"/>
      <c r="I15" s="124"/>
      <c r="J15" s="168"/>
    </row>
    <row r="16" spans="2:16" ht="19.5" customHeight="1" thickBot="1" x14ac:dyDescent="0.25">
      <c r="B16" s="353"/>
      <c r="C16" s="61" t="s">
        <v>49</v>
      </c>
      <c r="D16" s="62">
        <f t="shared" ref="D16:I16" si="2">SUM(D11:D15)</f>
        <v>631</v>
      </c>
      <c r="E16" s="63">
        <f t="shared" si="2"/>
        <v>871</v>
      </c>
      <c r="F16" s="64">
        <f t="shared" si="2"/>
        <v>18</v>
      </c>
      <c r="G16" s="65">
        <f t="shared" si="2"/>
        <v>40</v>
      </c>
      <c r="H16" s="64">
        <f t="shared" si="2"/>
        <v>649</v>
      </c>
      <c r="I16" s="161">
        <f t="shared" si="2"/>
        <v>911</v>
      </c>
      <c r="J16" s="169"/>
      <c r="K16" s="170"/>
      <c r="L16" s="170"/>
      <c r="M16" s="170"/>
      <c r="N16" s="170"/>
      <c r="O16" s="170"/>
    </row>
    <row r="17" spans="2:15" ht="19.5" customHeight="1" thickTop="1" x14ac:dyDescent="0.2">
      <c r="B17" s="357" t="s">
        <v>50</v>
      </c>
      <c r="C17" s="141" t="s">
        <v>42</v>
      </c>
      <c r="D17" s="142">
        <f t="shared" ref="D17:I21" si="3">D5+D11</f>
        <v>1483</v>
      </c>
      <c r="E17" s="143">
        <f t="shared" si="3"/>
        <v>1699</v>
      </c>
      <c r="F17" s="144">
        <f t="shared" si="3"/>
        <v>31</v>
      </c>
      <c r="G17" s="145">
        <f t="shared" si="3"/>
        <v>46</v>
      </c>
      <c r="H17" s="146">
        <f t="shared" si="3"/>
        <v>1514</v>
      </c>
      <c r="I17" s="147">
        <f t="shared" si="3"/>
        <v>1745</v>
      </c>
    </row>
    <row r="18" spans="2:15" ht="19.5" customHeight="1" x14ac:dyDescent="0.2">
      <c r="B18" s="358"/>
      <c r="C18" s="111" t="s">
        <v>43</v>
      </c>
      <c r="D18" s="148">
        <f t="shared" si="3"/>
        <v>285</v>
      </c>
      <c r="E18" s="149">
        <f t="shared" si="3"/>
        <v>456</v>
      </c>
      <c r="F18" s="150">
        <f t="shared" si="3"/>
        <v>18</v>
      </c>
      <c r="G18" s="151">
        <f t="shared" si="3"/>
        <v>36</v>
      </c>
      <c r="H18" s="133">
        <f t="shared" si="3"/>
        <v>303</v>
      </c>
      <c r="I18" s="117">
        <f t="shared" si="3"/>
        <v>492</v>
      </c>
    </row>
    <row r="19" spans="2:15" ht="19.5" customHeight="1" x14ac:dyDescent="0.2">
      <c r="B19" s="358"/>
      <c r="C19" s="111" t="s">
        <v>44</v>
      </c>
      <c r="D19" s="148">
        <f t="shared" si="3"/>
        <v>196</v>
      </c>
      <c r="E19" s="149">
        <f t="shared" si="3"/>
        <v>997</v>
      </c>
      <c r="F19" s="150">
        <f t="shared" si="3"/>
        <v>754</v>
      </c>
      <c r="G19" s="151">
        <f t="shared" si="3"/>
        <v>5703</v>
      </c>
      <c r="H19" s="133">
        <f t="shared" si="3"/>
        <v>950</v>
      </c>
      <c r="I19" s="117">
        <f t="shared" si="3"/>
        <v>6700</v>
      </c>
    </row>
    <row r="20" spans="2:15" ht="19.5" customHeight="1" x14ac:dyDescent="0.2">
      <c r="B20" s="358"/>
      <c r="C20" s="111" t="s">
        <v>45</v>
      </c>
      <c r="D20" s="148">
        <f t="shared" si="3"/>
        <v>724</v>
      </c>
      <c r="E20" s="149">
        <f t="shared" si="3"/>
        <v>4156</v>
      </c>
      <c r="F20" s="150">
        <f t="shared" si="3"/>
        <v>1589</v>
      </c>
      <c r="G20" s="151">
        <f t="shared" si="3"/>
        <v>5874</v>
      </c>
      <c r="H20" s="133">
        <f t="shared" si="3"/>
        <v>2313</v>
      </c>
      <c r="I20" s="117">
        <f t="shared" si="3"/>
        <v>10030</v>
      </c>
    </row>
    <row r="21" spans="2:15" ht="19.5" customHeight="1" x14ac:dyDescent="0.2">
      <c r="B21" s="358"/>
      <c r="C21" s="152" t="s">
        <v>46</v>
      </c>
      <c r="D21" s="153">
        <f t="shared" si="3"/>
        <v>652</v>
      </c>
      <c r="E21" s="154">
        <f t="shared" si="3"/>
        <v>907</v>
      </c>
      <c r="F21" s="155">
        <f t="shared" si="3"/>
        <v>11</v>
      </c>
      <c r="G21" s="156">
        <f t="shared" si="3"/>
        <v>18</v>
      </c>
      <c r="H21" s="157">
        <f t="shared" si="3"/>
        <v>663</v>
      </c>
      <c r="I21" s="158">
        <f t="shared" si="3"/>
        <v>925</v>
      </c>
    </row>
    <row r="22" spans="2:15" ht="19.5" customHeight="1" thickBot="1" x14ac:dyDescent="0.25">
      <c r="B22" s="359"/>
      <c r="C22" s="87" t="s">
        <v>51</v>
      </c>
      <c r="D22" s="88">
        <f t="shared" ref="D22:I22" si="4">SUM(D17:D21)</f>
        <v>3340</v>
      </c>
      <c r="E22" s="89">
        <f t="shared" si="4"/>
        <v>8215</v>
      </c>
      <c r="F22" s="90">
        <v>2403</v>
      </c>
      <c r="G22" s="91">
        <v>11683</v>
      </c>
      <c r="H22" s="92">
        <f t="shared" si="4"/>
        <v>5743</v>
      </c>
      <c r="I22" s="93">
        <f t="shared" si="4"/>
        <v>19892</v>
      </c>
      <c r="J22" s="171"/>
    </row>
    <row r="23" spans="2:15" ht="9.75" customHeight="1" thickTop="1" x14ac:dyDescent="0.2"/>
    <row r="24" spans="2:15" s="176" customFormat="1" x14ac:dyDescent="0.2">
      <c r="B24" s="172" t="s">
        <v>52</v>
      </c>
      <c r="C24" s="173"/>
      <c r="D24" s="174"/>
      <c r="E24" s="174"/>
      <c r="F24" s="174"/>
      <c r="G24" s="174"/>
      <c r="H24" s="174"/>
      <c r="I24" s="174"/>
      <c r="J24" s="175"/>
      <c r="K24" s="175"/>
      <c r="L24" s="175"/>
      <c r="M24" s="175"/>
      <c r="N24" s="175"/>
      <c r="O24" s="175"/>
    </row>
    <row r="25" spans="2:15" s="176" customFormat="1" x14ac:dyDescent="0.2">
      <c r="B25" s="99" t="s">
        <v>53</v>
      </c>
      <c r="J25" s="175"/>
      <c r="K25" s="175"/>
      <c r="L25" s="175"/>
      <c r="M25" s="175"/>
      <c r="N25" s="175"/>
      <c r="O25" s="175"/>
    </row>
    <row r="26" spans="2:15" x14ac:dyDescent="0.2">
      <c r="G26" s="171"/>
    </row>
    <row r="30" spans="2:15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8" orientation="portrait" r:id="rId1"/>
  <headerFooter alignWithMargins="0"/>
  <ignoredErrors>
    <ignoredError sqref="H10:I1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16" s="162" customFormat="1" ht="32.450000000000003" customHeight="1" x14ac:dyDescent="0.2">
      <c r="B1" s="370" t="s">
        <v>57</v>
      </c>
      <c r="C1" s="370"/>
      <c r="D1" s="370"/>
      <c r="E1" s="370"/>
      <c r="F1" s="370"/>
      <c r="G1" s="370"/>
      <c r="H1" s="370"/>
      <c r="I1" s="370"/>
    </row>
    <row r="2" spans="2:16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16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6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6" s="166" customFormat="1" ht="19.5" customHeight="1" thickTop="1" x14ac:dyDescent="0.25">
      <c r="B5" s="353" t="s">
        <v>41</v>
      </c>
      <c r="C5" s="103" t="s">
        <v>42</v>
      </c>
      <c r="D5" s="104">
        <v>792.3925339366516</v>
      </c>
      <c r="E5" s="105">
        <v>849</v>
      </c>
      <c r="F5" s="106">
        <v>11.895927601809953</v>
      </c>
      <c r="G5" s="107">
        <v>25</v>
      </c>
      <c r="H5" s="108">
        <f t="shared" ref="H5:I9" si="0">D5+F5</f>
        <v>804.28846153846155</v>
      </c>
      <c r="I5" s="109">
        <f t="shared" si="0"/>
        <v>874</v>
      </c>
    </row>
    <row r="6" spans="2:16" s="166" customFormat="1" ht="19.5" customHeight="1" x14ac:dyDescent="0.25">
      <c r="B6" s="353"/>
      <c r="C6" s="111" t="s">
        <v>43</v>
      </c>
      <c r="D6" s="112">
        <v>287.43382352941177</v>
      </c>
      <c r="E6" s="113">
        <v>354</v>
      </c>
      <c r="F6" s="114">
        <v>14.216063348416288</v>
      </c>
      <c r="G6" s="115">
        <v>22</v>
      </c>
      <c r="H6" s="116">
        <f t="shared" si="0"/>
        <v>301.64988687782807</v>
      </c>
      <c r="I6" s="117">
        <f t="shared" si="0"/>
        <v>376</v>
      </c>
    </row>
    <row r="7" spans="2:16" s="166" customFormat="1" ht="19.5" customHeight="1" x14ac:dyDescent="0.25">
      <c r="B7" s="353"/>
      <c r="C7" s="111" t="s">
        <v>44</v>
      </c>
      <c r="D7" s="112">
        <v>271.40464366515755</v>
      </c>
      <c r="E7" s="113">
        <v>1664.689999999976</v>
      </c>
      <c r="F7" s="114">
        <v>1039.8773076923096</v>
      </c>
      <c r="G7" s="115">
        <v>6079.77</v>
      </c>
      <c r="H7" s="116">
        <f t="shared" si="0"/>
        <v>1311.2819513574673</v>
      </c>
      <c r="I7" s="117">
        <f t="shared" si="0"/>
        <v>7744.4599999999764</v>
      </c>
    </row>
    <row r="8" spans="2:16" s="166" customFormat="1" ht="19.5" customHeight="1" x14ac:dyDescent="0.25">
      <c r="B8" s="353"/>
      <c r="C8" s="111" t="s">
        <v>45</v>
      </c>
      <c r="D8" s="112">
        <v>1018.0563687782633</v>
      </c>
      <c r="E8" s="113">
        <v>9902.83000000006</v>
      </c>
      <c r="F8" s="114">
        <v>1748.8284276018092</v>
      </c>
      <c r="G8" s="115">
        <v>6181.9500000000462</v>
      </c>
      <c r="H8" s="116">
        <f t="shared" si="0"/>
        <v>2766.8847963800727</v>
      </c>
      <c r="I8" s="117">
        <f t="shared" si="0"/>
        <v>16084.780000000106</v>
      </c>
    </row>
    <row r="9" spans="2:16" s="166" customFormat="1" ht="19.5" customHeight="1" x14ac:dyDescent="0.25">
      <c r="B9" s="353"/>
      <c r="C9" s="118" t="s">
        <v>46</v>
      </c>
      <c r="D9" s="119">
        <v>736.74038461538453</v>
      </c>
      <c r="E9" s="120">
        <v>1156</v>
      </c>
      <c r="F9" s="121">
        <v>4.2692307692307683</v>
      </c>
      <c r="G9" s="122">
        <v>6</v>
      </c>
      <c r="H9" s="123">
        <f t="shared" si="0"/>
        <v>741.00961538461524</v>
      </c>
      <c r="I9" s="124">
        <f t="shared" si="0"/>
        <v>1162</v>
      </c>
    </row>
    <row r="10" spans="2:16" s="166" customFormat="1" ht="19.5" customHeight="1" x14ac:dyDescent="0.25">
      <c r="B10" s="354"/>
      <c r="C10" s="40" t="s">
        <v>47</v>
      </c>
      <c r="D10" s="41">
        <f t="shared" ref="D10:I10" si="1">SUM(D5:D9)</f>
        <v>3106.0277545248691</v>
      </c>
      <c r="E10" s="42">
        <f t="shared" si="1"/>
        <v>13926.520000000037</v>
      </c>
      <c r="F10" s="43">
        <f t="shared" si="1"/>
        <v>2819.086957013576</v>
      </c>
      <c r="G10" s="42">
        <f t="shared" si="1"/>
        <v>12314.720000000047</v>
      </c>
      <c r="H10" s="43">
        <f t="shared" si="1"/>
        <v>5925.1147115384447</v>
      </c>
      <c r="I10" s="44">
        <f t="shared" si="1"/>
        <v>26241.240000000085</v>
      </c>
      <c r="J10" s="167"/>
      <c r="K10" s="167"/>
      <c r="L10" s="167"/>
      <c r="M10" s="167"/>
      <c r="N10" s="167"/>
      <c r="O10" s="167"/>
      <c r="P10" s="167"/>
    </row>
    <row r="11" spans="2:16" ht="19.5" customHeight="1" x14ac:dyDescent="0.2">
      <c r="B11" s="355" t="s">
        <v>48</v>
      </c>
      <c r="C11" s="126" t="s">
        <v>42</v>
      </c>
      <c r="D11" s="127">
        <v>671.75735294117635</v>
      </c>
      <c r="E11" s="128">
        <f>I11-G11</f>
        <v>767</v>
      </c>
      <c r="F11" s="129">
        <v>29.49</v>
      </c>
      <c r="G11" s="130">
        <v>54</v>
      </c>
      <c r="H11" s="131">
        <v>701.24</v>
      </c>
      <c r="I11" s="132">
        <v>821</v>
      </c>
    </row>
    <row r="12" spans="2:16" ht="19.5" customHeight="1" x14ac:dyDescent="0.2">
      <c r="B12" s="353"/>
      <c r="C12" s="111" t="s">
        <v>43</v>
      </c>
      <c r="D12" s="112">
        <f>H12-F12</f>
        <v>6.33</v>
      </c>
      <c r="E12" s="113">
        <f>I12-G12</f>
        <v>51.230000000000004</v>
      </c>
      <c r="F12" s="114">
        <v>5.98</v>
      </c>
      <c r="G12" s="115">
        <v>66.64</v>
      </c>
      <c r="H12" s="133">
        <v>12.31</v>
      </c>
      <c r="I12" s="117">
        <v>117.87</v>
      </c>
    </row>
    <row r="13" spans="2:16" ht="19.5" customHeight="1" x14ac:dyDescent="0.2">
      <c r="B13" s="353"/>
      <c r="C13" s="111" t="s">
        <v>44</v>
      </c>
      <c r="D13" s="112"/>
      <c r="E13" s="134"/>
      <c r="F13" s="135"/>
      <c r="G13" s="136"/>
      <c r="H13" s="133"/>
      <c r="I13" s="117"/>
    </row>
    <row r="14" spans="2:16" ht="19.5" customHeight="1" x14ac:dyDescent="0.2">
      <c r="B14" s="353"/>
      <c r="C14" s="111" t="s">
        <v>45</v>
      </c>
      <c r="D14" s="137"/>
      <c r="E14" s="134"/>
      <c r="F14" s="135"/>
      <c r="G14" s="136"/>
      <c r="H14" s="133"/>
      <c r="I14" s="117"/>
    </row>
    <row r="15" spans="2:16" ht="19.5" customHeight="1" x14ac:dyDescent="0.2">
      <c r="B15" s="353"/>
      <c r="C15" s="103" t="s">
        <v>46</v>
      </c>
      <c r="D15" s="119"/>
      <c r="E15" s="120"/>
      <c r="F15" s="138"/>
      <c r="G15" s="139"/>
      <c r="H15" s="123"/>
      <c r="I15" s="124"/>
      <c r="J15" s="168"/>
    </row>
    <row r="16" spans="2:16" ht="19.5" customHeight="1" thickBot="1" x14ac:dyDescent="0.25">
      <c r="B16" s="353"/>
      <c r="C16" s="61" t="s">
        <v>49</v>
      </c>
      <c r="D16" s="62">
        <f t="shared" ref="D16:I16" si="2">SUM(D11:D15)</f>
        <v>678.08735294117639</v>
      </c>
      <c r="E16" s="63">
        <f t="shared" si="2"/>
        <v>818.23</v>
      </c>
      <c r="F16" s="64">
        <f t="shared" si="2"/>
        <v>35.47</v>
      </c>
      <c r="G16" s="65">
        <f t="shared" si="2"/>
        <v>120.64</v>
      </c>
      <c r="H16" s="64">
        <f t="shared" si="2"/>
        <v>713.55</v>
      </c>
      <c r="I16" s="161">
        <f t="shared" si="2"/>
        <v>938.87</v>
      </c>
      <c r="J16" s="169"/>
      <c r="K16" s="170"/>
      <c r="L16" s="170"/>
      <c r="M16" s="170"/>
      <c r="N16" s="170"/>
      <c r="O16" s="170"/>
    </row>
    <row r="17" spans="2:15" ht="19.5" customHeight="1" thickTop="1" x14ac:dyDescent="0.2">
      <c r="B17" s="357" t="s">
        <v>50</v>
      </c>
      <c r="C17" s="141" t="s">
        <v>42</v>
      </c>
      <c r="D17" s="142">
        <f t="shared" ref="D17:I21" si="3">D5+D11</f>
        <v>1464.1498868778281</v>
      </c>
      <c r="E17" s="143">
        <f t="shared" si="3"/>
        <v>1616</v>
      </c>
      <c r="F17" s="144">
        <f t="shared" si="3"/>
        <v>41.385927601809954</v>
      </c>
      <c r="G17" s="145">
        <f t="shared" si="3"/>
        <v>79</v>
      </c>
      <c r="H17" s="146">
        <f t="shared" si="3"/>
        <v>1505.5284615384617</v>
      </c>
      <c r="I17" s="147">
        <f t="shared" si="3"/>
        <v>1695</v>
      </c>
    </row>
    <row r="18" spans="2:15" ht="19.5" customHeight="1" x14ac:dyDescent="0.2">
      <c r="B18" s="358"/>
      <c r="C18" s="111" t="s">
        <v>43</v>
      </c>
      <c r="D18" s="148">
        <f t="shared" si="3"/>
        <v>293.76382352941175</v>
      </c>
      <c r="E18" s="149">
        <f t="shared" si="3"/>
        <v>405.23</v>
      </c>
      <c r="F18" s="150">
        <f t="shared" si="3"/>
        <v>20.196063348416288</v>
      </c>
      <c r="G18" s="151">
        <f t="shared" si="3"/>
        <v>88.64</v>
      </c>
      <c r="H18" s="133">
        <f t="shared" si="3"/>
        <v>313.95988687782807</v>
      </c>
      <c r="I18" s="117">
        <f t="shared" si="3"/>
        <v>493.87</v>
      </c>
    </row>
    <row r="19" spans="2:15" ht="19.5" customHeight="1" x14ac:dyDescent="0.2">
      <c r="B19" s="358"/>
      <c r="C19" s="111" t="s">
        <v>44</v>
      </c>
      <c r="D19" s="148">
        <f t="shared" si="3"/>
        <v>271.40464366515755</v>
      </c>
      <c r="E19" s="149">
        <f t="shared" si="3"/>
        <v>1664.689999999976</v>
      </c>
      <c r="F19" s="150">
        <f t="shared" si="3"/>
        <v>1039.8773076923096</v>
      </c>
      <c r="G19" s="151">
        <f t="shared" si="3"/>
        <v>6079.77</v>
      </c>
      <c r="H19" s="133">
        <f t="shared" si="3"/>
        <v>1311.2819513574673</v>
      </c>
      <c r="I19" s="117">
        <f t="shared" si="3"/>
        <v>7744.4599999999764</v>
      </c>
    </row>
    <row r="20" spans="2:15" ht="19.5" customHeight="1" x14ac:dyDescent="0.2">
      <c r="B20" s="358"/>
      <c r="C20" s="111" t="s">
        <v>45</v>
      </c>
      <c r="D20" s="148">
        <f t="shared" si="3"/>
        <v>1018.0563687782633</v>
      </c>
      <c r="E20" s="149">
        <f t="shared" si="3"/>
        <v>9902.83000000006</v>
      </c>
      <c r="F20" s="150">
        <f t="shared" si="3"/>
        <v>1748.8284276018092</v>
      </c>
      <c r="G20" s="151">
        <f t="shared" si="3"/>
        <v>6181.9500000000462</v>
      </c>
      <c r="H20" s="133">
        <f t="shared" si="3"/>
        <v>2766.8847963800727</v>
      </c>
      <c r="I20" s="117">
        <f t="shared" si="3"/>
        <v>16084.780000000106</v>
      </c>
    </row>
    <row r="21" spans="2:15" ht="19.5" customHeight="1" x14ac:dyDescent="0.2">
      <c r="B21" s="358"/>
      <c r="C21" s="152" t="s">
        <v>46</v>
      </c>
      <c r="D21" s="153">
        <f t="shared" si="3"/>
        <v>736.74038461538453</v>
      </c>
      <c r="E21" s="154">
        <f t="shared" si="3"/>
        <v>1156</v>
      </c>
      <c r="F21" s="155">
        <f t="shared" si="3"/>
        <v>4.2692307692307683</v>
      </c>
      <c r="G21" s="156">
        <f t="shared" si="3"/>
        <v>6</v>
      </c>
      <c r="H21" s="157">
        <f t="shared" si="3"/>
        <v>741.00961538461524</v>
      </c>
      <c r="I21" s="158">
        <f t="shared" si="3"/>
        <v>1162</v>
      </c>
    </row>
    <row r="22" spans="2:15" ht="19.5" customHeight="1" thickBot="1" x14ac:dyDescent="0.25">
      <c r="B22" s="359"/>
      <c r="C22" s="87" t="s">
        <v>51</v>
      </c>
      <c r="D22" s="88">
        <f t="shared" ref="D22:I22" si="4">SUM(D17:D21)</f>
        <v>3784.1151074660447</v>
      </c>
      <c r="E22" s="89">
        <f t="shared" si="4"/>
        <v>14744.750000000036</v>
      </c>
      <c r="F22" s="90">
        <f t="shared" si="4"/>
        <v>2854.5569570135763</v>
      </c>
      <c r="G22" s="91">
        <f t="shared" si="4"/>
        <v>12435.360000000048</v>
      </c>
      <c r="H22" s="92">
        <f t="shared" si="4"/>
        <v>6638.6647115384449</v>
      </c>
      <c r="I22" s="93">
        <f t="shared" si="4"/>
        <v>27180.110000000081</v>
      </c>
      <c r="J22" s="171"/>
    </row>
    <row r="23" spans="2:15" ht="9.75" customHeight="1" thickTop="1" x14ac:dyDescent="0.2"/>
    <row r="24" spans="2:15" s="176" customFormat="1" x14ac:dyDescent="0.2">
      <c r="B24" s="172" t="s">
        <v>52</v>
      </c>
      <c r="C24" s="173"/>
      <c r="D24" s="174"/>
      <c r="E24" s="174"/>
      <c r="F24" s="174"/>
      <c r="G24" s="174"/>
      <c r="H24" s="174"/>
      <c r="I24" s="174"/>
      <c r="J24" s="175"/>
      <c r="K24" s="175"/>
      <c r="L24" s="175"/>
      <c r="M24" s="175"/>
      <c r="N24" s="175"/>
      <c r="O24" s="175"/>
    </row>
    <row r="25" spans="2:15" s="176" customFormat="1" x14ac:dyDescent="0.2">
      <c r="B25" s="99" t="s">
        <v>53</v>
      </c>
      <c r="J25" s="175"/>
      <c r="K25" s="175"/>
      <c r="L25" s="175"/>
      <c r="M25" s="175"/>
      <c r="N25" s="175"/>
      <c r="O25" s="175"/>
    </row>
    <row r="26" spans="2:15" x14ac:dyDescent="0.2">
      <c r="G26" s="171"/>
    </row>
    <row r="30" spans="2:15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58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800.63713318284442</v>
      </c>
      <c r="E5" s="105">
        <v>923</v>
      </c>
      <c r="F5" s="106">
        <v>9.9887133182844234</v>
      </c>
      <c r="G5" s="107">
        <v>18</v>
      </c>
      <c r="H5" s="108">
        <v>810.62584650112888</v>
      </c>
      <c r="I5" s="109">
        <v>941</v>
      </c>
    </row>
    <row r="6" spans="2:9" s="166" customFormat="1" ht="19.5" customHeight="1" x14ac:dyDescent="0.25">
      <c r="B6" s="353"/>
      <c r="C6" s="111" t="s">
        <v>43</v>
      </c>
      <c r="D6" s="112">
        <v>257.00959367945825</v>
      </c>
      <c r="E6" s="113">
        <v>360</v>
      </c>
      <c r="F6" s="114">
        <v>10.80022573363431</v>
      </c>
      <c r="G6" s="115">
        <v>20</v>
      </c>
      <c r="H6" s="116">
        <v>267.80981941309255</v>
      </c>
      <c r="I6" s="117">
        <v>380</v>
      </c>
    </row>
    <row r="7" spans="2:9" s="166" customFormat="1" ht="19.5" customHeight="1" x14ac:dyDescent="0.25">
      <c r="B7" s="353"/>
      <c r="C7" s="111" t="s">
        <v>44</v>
      </c>
      <c r="D7" s="112">
        <v>374.48134875846455</v>
      </c>
      <c r="E7" s="113">
        <v>1885.310000000019</v>
      </c>
      <c r="F7" s="114">
        <v>1114.208668171548</v>
      </c>
      <c r="G7" s="115">
        <v>5201.4499999999825</v>
      </c>
      <c r="H7" s="116">
        <v>1488.6900169300127</v>
      </c>
      <c r="I7" s="117">
        <v>7086.7600000000029</v>
      </c>
    </row>
    <row r="8" spans="2:9" s="166" customFormat="1" ht="19.5" customHeight="1" x14ac:dyDescent="0.25">
      <c r="B8" s="353"/>
      <c r="C8" s="111" t="s">
        <v>45</v>
      </c>
      <c r="D8" s="112">
        <v>644.410434537225</v>
      </c>
      <c r="E8" s="113">
        <v>10769.279999999941</v>
      </c>
      <c r="F8" s="114">
        <v>1695.8142945823722</v>
      </c>
      <c r="G8" s="115">
        <v>6823.1699999998655</v>
      </c>
      <c r="H8" s="116">
        <v>2340.2247291195968</v>
      </c>
      <c r="I8" s="117">
        <v>17592.449999999808</v>
      </c>
    </row>
    <row r="9" spans="2:9" s="166" customFormat="1" ht="19.5" customHeight="1" x14ac:dyDescent="0.25">
      <c r="B9" s="353"/>
      <c r="C9" s="118" t="s">
        <v>46</v>
      </c>
      <c r="D9" s="119">
        <v>761.23081264108362</v>
      </c>
      <c r="E9" s="120">
        <v>1064</v>
      </c>
      <c r="F9" s="121">
        <v>6</v>
      </c>
      <c r="G9" s="122">
        <v>8</v>
      </c>
      <c r="H9" s="123">
        <v>767.23081264108339</v>
      </c>
      <c r="I9" s="124">
        <v>1072</v>
      </c>
    </row>
    <row r="10" spans="2:9" s="166" customFormat="1" ht="19.5" customHeight="1" x14ac:dyDescent="0.25">
      <c r="B10" s="354"/>
      <c r="C10" s="40" t="s">
        <v>47</v>
      </c>
      <c r="D10" s="41">
        <v>2837.7693227990753</v>
      </c>
      <c r="E10" s="42">
        <v>15001.589999999958</v>
      </c>
      <c r="F10" s="43">
        <v>2836.8119018058392</v>
      </c>
      <c r="G10" s="177">
        <v>12070.61999999985</v>
      </c>
      <c r="H10" s="178">
        <v>5674.5812246049136</v>
      </c>
      <c r="I10" s="44">
        <v>27072.20999999981</v>
      </c>
    </row>
    <row r="11" spans="2:9" ht="19.5" customHeight="1" x14ac:dyDescent="0.2">
      <c r="B11" s="355" t="s">
        <v>48</v>
      </c>
      <c r="C11" s="126" t="s">
        <v>42</v>
      </c>
      <c r="D11" s="127">
        <v>657.4757336343115</v>
      </c>
      <c r="E11" s="128">
        <v>721</v>
      </c>
      <c r="F11" s="129">
        <v>28.799661399548526</v>
      </c>
      <c r="G11" s="130">
        <v>44</v>
      </c>
      <c r="H11" s="131">
        <v>686.27539503386015</v>
      </c>
      <c r="I11" s="132">
        <v>765</v>
      </c>
    </row>
    <row r="12" spans="2:9" ht="19.5" customHeight="1" x14ac:dyDescent="0.2">
      <c r="B12" s="353"/>
      <c r="C12" s="111" t="s">
        <v>43</v>
      </c>
      <c r="D12" s="112">
        <v>8.1546726862302048</v>
      </c>
      <c r="E12" s="113">
        <v>39.680000000000007</v>
      </c>
      <c r="F12" s="114">
        <v>4.5447855530473724</v>
      </c>
      <c r="G12" s="115">
        <v>26.32</v>
      </c>
      <c r="H12" s="133">
        <v>12.699458239277575</v>
      </c>
      <c r="I12" s="117">
        <v>66.000000000000028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3.1111738148984189</v>
      </c>
      <c r="E15" s="120">
        <v>4</v>
      </c>
      <c r="F15" s="138"/>
      <c r="G15" s="139"/>
      <c r="H15" s="123">
        <v>3.1111738148984189</v>
      </c>
      <c r="I15" s="124">
        <v>4</v>
      </c>
    </row>
    <row r="16" spans="2:9" ht="19.5" customHeight="1" thickBot="1" x14ac:dyDescent="0.25">
      <c r="B16" s="353"/>
      <c r="C16" s="61" t="s">
        <v>49</v>
      </c>
      <c r="D16" s="62">
        <v>668.74158013544024</v>
      </c>
      <c r="E16" s="63">
        <v>764.68000000000006</v>
      </c>
      <c r="F16" s="179">
        <v>33.344446952595902</v>
      </c>
      <c r="G16" s="180">
        <v>70.319999999999993</v>
      </c>
      <c r="H16" s="181">
        <v>702.08602708803608</v>
      </c>
      <c r="I16" s="182">
        <v>835</v>
      </c>
    </row>
    <row r="17" spans="2:9" ht="19.5" customHeight="1" thickTop="1" x14ac:dyDescent="0.2">
      <c r="B17" s="357" t="s">
        <v>50</v>
      </c>
      <c r="C17" s="141" t="s">
        <v>42</v>
      </c>
      <c r="D17" s="142">
        <v>1458.1128668171559</v>
      </c>
      <c r="E17" s="143">
        <v>1644</v>
      </c>
      <c r="F17" s="144">
        <v>38.788374717832951</v>
      </c>
      <c r="G17" s="145">
        <v>62</v>
      </c>
      <c r="H17" s="146">
        <v>1496.9012415349889</v>
      </c>
      <c r="I17" s="147">
        <v>1706</v>
      </c>
    </row>
    <row r="18" spans="2:9" ht="19.5" customHeight="1" x14ac:dyDescent="0.2">
      <c r="B18" s="358"/>
      <c r="C18" s="111" t="s">
        <v>43</v>
      </c>
      <c r="D18" s="148">
        <v>265.16426636568843</v>
      </c>
      <c r="E18" s="149">
        <v>399.68</v>
      </c>
      <c r="F18" s="150">
        <v>15.345011286681682</v>
      </c>
      <c r="G18" s="151">
        <v>46.32</v>
      </c>
      <c r="H18" s="133">
        <v>280.50927765237014</v>
      </c>
      <c r="I18" s="117">
        <v>446</v>
      </c>
    </row>
    <row r="19" spans="2:9" ht="19.5" customHeight="1" x14ac:dyDescent="0.2">
      <c r="B19" s="358"/>
      <c r="C19" s="111" t="s">
        <v>44</v>
      </c>
      <c r="D19" s="148">
        <v>374.48134875846455</v>
      </c>
      <c r="E19" s="149">
        <v>1885.310000000019</v>
      </c>
      <c r="F19" s="150">
        <v>1114.208668171548</v>
      </c>
      <c r="G19" s="151">
        <v>5201.4499999999825</v>
      </c>
      <c r="H19" s="133">
        <v>1488.6900169300127</v>
      </c>
      <c r="I19" s="117">
        <v>7086.7600000000029</v>
      </c>
    </row>
    <row r="20" spans="2:9" ht="19.5" customHeight="1" x14ac:dyDescent="0.2">
      <c r="B20" s="358"/>
      <c r="C20" s="111" t="s">
        <v>45</v>
      </c>
      <c r="D20" s="148">
        <v>644.410434537225</v>
      </c>
      <c r="E20" s="149">
        <v>10769.279999999941</v>
      </c>
      <c r="F20" s="150">
        <v>1695.8142945823722</v>
      </c>
      <c r="G20" s="151">
        <v>6823.1699999998655</v>
      </c>
      <c r="H20" s="133">
        <v>2340.2247291195968</v>
      </c>
      <c r="I20" s="117">
        <v>17592.449999999808</v>
      </c>
    </row>
    <row r="21" spans="2:9" ht="19.5" customHeight="1" x14ac:dyDescent="0.2">
      <c r="B21" s="358"/>
      <c r="C21" s="152" t="s">
        <v>46</v>
      </c>
      <c r="D21" s="153">
        <v>764.34198645598201</v>
      </c>
      <c r="E21" s="154">
        <v>1068</v>
      </c>
      <c r="F21" s="155">
        <v>6</v>
      </c>
      <c r="G21" s="156">
        <v>8</v>
      </c>
      <c r="H21" s="157">
        <v>770.34198645598178</v>
      </c>
      <c r="I21" s="158">
        <v>1076</v>
      </c>
    </row>
    <row r="22" spans="2:9" ht="19.5" customHeight="1" thickBot="1" x14ac:dyDescent="0.25">
      <c r="B22" s="359"/>
      <c r="C22" s="87" t="s">
        <v>51</v>
      </c>
      <c r="D22" s="88">
        <v>3506.5109029345167</v>
      </c>
      <c r="E22" s="89">
        <v>15766.26999999996</v>
      </c>
      <c r="F22" s="90">
        <v>2870.156348758434</v>
      </c>
      <c r="G22" s="91">
        <v>12140.939999999844</v>
      </c>
      <c r="H22" s="92">
        <v>6376.6672516929502</v>
      </c>
      <c r="I22" s="93">
        <v>27907.209999999803</v>
      </c>
    </row>
    <row r="23" spans="2:9" ht="9.75" customHeight="1" thickTop="1" x14ac:dyDescent="0.2"/>
    <row r="24" spans="2:9" s="176" customFormat="1" x14ac:dyDescent="0.2">
      <c r="B24" s="172" t="s">
        <v>59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60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802.16272522522513</v>
      </c>
      <c r="E5" s="105">
        <v>859</v>
      </c>
      <c r="F5" s="106">
        <v>17.852477477477478</v>
      </c>
      <c r="G5" s="107">
        <v>32</v>
      </c>
      <c r="H5" s="108">
        <v>820.01520270270248</v>
      </c>
      <c r="I5" s="109">
        <v>891</v>
      </c>
    </row>
    <row r="6" spans="2:9" s="166" customFormat="1" ht="19.5" customHeight="1" x14ac:dyDescent="0.25">
      <c r="B6" s="353"/>
      <c r="C6" s="111" t="s">
        <v>43</v>
      </c>
      <c r="D6" s="112">
        <v>255.1903153153153</v>
      </c>
      <c r="E6" s="113">
        <v>333</v>
      </c>
      <c r="F6" s="114">
        <v>11.986486486486484</v>
      </c>
      <c r="G6" s="115">
        <v>21</v>
      </c>
      <c r="H6" s="116">
        <v>267.17680180180179</v>
      </c>
      <c r="I6" s="117">
        <v>354</v>
      </c>
    </row>
    <row r="7" spans="2:9" s="166" customFormat="1" ht="19.5" customHeight="1" x14ac:dyDescent="0.25">
      <c r="B7" s="353"/>
      <c r="C7" s="111" t="s">
        <v>44</v>
      </c>
      <c r="D7" s="112">
        <v>321.13992117116504</v>
      </c>
      <c r="E7" s="113">
        <v>1418.7800000000041</v>
      </c>
      <c r="F7" s="114">
        <v>863.04835022522843</v>
      </c>
      <c r="G7" s="115">
        <v>6003.2500000000082</v>
      </c>
      <c r="H7" s="116">
        <v>1184.1882713963942</v>
      </c>
      <c r="I7" s="117">
        <v>7422.0300000000116</v>
      </c>
    </row>
    <row r="8" spans="2:9" s="166" customFormat="1" ht="19.5" customHeight="1" x14ac:dyDescent="0.25">
      <c r="B8" s="353"/>
      <c r="C8" s="111" t="s">
        <v>45</v>
      </c>
      <c r="D8" s="112">
        <v>641.392736486486</v>
      </c>
      <c r="E8" s="113">
        <v>10006.819999999916</v>
      </c>
      <c r="F8" s="114">
        <v>1700.6431475225472</v>
      </c>
      <c r="G8" s="115">
        <v>8224.4800000001342</v>
      </c>
      <c r="H8" s="116">
        <v>2342.0358840090316</v>
      </c>
      <c r="I8" s="117">
        <v>18231.30000000005</v>
      </c>
    </row>
    <row r="9" spans="2:9" s="166" customFormat="1" ht="19.5" customHeight="1" x14ac:dyDescent="0.25">
      <c r="B9" s="353"/>
      <c r="C9" s="118" t="s">
        <v>46</v>
      </c>
      <c r="D9" s="119">
        <v>859.36936936936934</v>
      </c>
      <c r="E9" s="120">
        <v>1114</v>
      </c>
      <c r="F9" s="121">
        <v>5.5799549549549541</v>
      </c>
      <c r="G9" s="122">
        <v>7</v>
      </c>
      <c r="H9" s="123">
        <v>864.94932432432415</v>
      </c>
      <c r="I9" s="124">
        <v>1121</v>
      </c>
    </row>
    <row r="10" spans="2:9" s="166" customFormat="1" ht="19.5" customHeight="1" x14ac:dyDescent="0.25">
      <c r="B10" s="354"/>
      <c r="C10" s="40" t="s">
        <v>47</v>
      </c>
      <c r="D10" s="41">
        <v>2879.2550675675611</v>
      </c>
      <c r="E10" s="42">
        <v>13731.599999999922</v>
      </c>
      <c r="F10" s="43">
        <v>2599.1104166666946</v>
      </c>
      <c r="G10" s="177">
        <v>14287.730000000145</v>
      </c>
      <c r="H10" s="178">
        <v>5478.3654842342557</v>
      </c>
      <c r="I10" s="44">
        <v>28019.330000000067</v>
      </c>
    </row>
    <row r="11" spans="2:9" ht="19.5" customHeight="1" x14ac:dyDescent="0.2">
      <c r="B11" s="355" t="s">
        <v>48</v>
      </c>
      <c r="C11" s="126" t="s">
        <v>42</v>
      </c>
      <c r="D11" s="127">
        <v>646.71621621621614</v>
      </c>
      <c r="E11" s="128">
        <v>751</v>
      </c>
      <c r="F11" s="129">
        <v>27.420608108108102</v>
      </c>
      <c r="G11" s="130">
        <v>47</v>
      </c>
      <c r="H11" s="131">
        <v>674.13682432432438</v>
      </c>
      <c r="I11" s="132">
        <v>798</v>
      </c>
    </row>
    <row r="12" spans="2:9" ht="19.5" customHeight="1" x14ac:dyDescent="0.2">
      <c r="B12" s="353"/>
      <c r="C12" s="111" t="s">
        <v>43</v>
      </c>
      <c r="D12" s="112">
        <v>13.428158783783697</v>
      </c>
      <c r="E12" s="113">
        <v>50.78</v>
      </c>
      <c r="F12" s="114">
        <v>0.54796734234232802</v>
      </c>
      <c r="G12" s="115">
        <v>5.8099999999999987</v>
      </c>
      <c r="H12" s="133">
        <v>13.976126126126026</v>
      </c>
      <c r="I12" s="117">
        <v>56.590000000000011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3.8507882882882871</v>
      </c>
      <c r="E15" s="120">
        <v>8</v>
      </c>
      <c r="F15" s="138"/>
      <c r="G15" s="139"/>
      <c r="H15" s="123">
        <v>3.8507882882882871</v>
      </c>
      <c r="I15" s="124">
        <v>8</v>
      </c>
    </row>
    <row r="16" spans="2:9" ht="19.5" customHeight="1" thickBot="1" x14ac:dyDescent="0.25">
      <c r="B16" s="353"/>
      <c r="C16" s="61" t="s">
        <v>49</v>
      </c>
      <c r="D16" s="62">
        <v>663.99516328828804</v>
      </c>
      <c r="E16" s="63">
        <v>809.77999999999986</v>
      </c>
      <c r="F16" s="179">
        <v>27.96857545045043</v>
      </c>
      <c r="G16" s="180">
        <v>52.81</v>
      </c>
      <c r="H16" s="181">
        <v>691.96373873873847</v>
      </c>
      <c r="I16" s="182">
        <v>862.58999999999992</v>
      </c>
    </row>
    <row r="17" spans="2:9" ht="19.5" customHeight="1" thickTop="1" x14ac:dyDescent="0.2">
      <c r="B17" s="357" t="s">
        <v>50</v>
      </c>
      <c r="C17" s="141" t="s">
        <v>42</v>
      </c>
      <c r="D17" s="142">
        <v>1448.8789414414414</v>
      </c>
      <c r="E17" s="143">
        <v>1610</v>
      </c>
      <c r="F17" s="144">
        <v>45.273085585585576</v>
      </c>
      <c r="G17" s="145">
        <v>79</v>
      </c>
      <c r="H17" s="146">
        <v>1494.1520270270269</v>
      </c>
      <c r="I17" s="147">
        <v>1689</v>
      </c>
    </row>
    <row r="18" spans="2:9" ht="19.5" customHeight="1" x14ac:dyDescent="0.2">
      <c r="B18" s="358"/>
      <c r="C18" s="111" t="s">
        <v>43</v>
      </c>
      <c r="D18" s="148">
        <v>268.61847409909899</v>
      </c>
      <c r="E18" s="149">
        <v>383.78</v>
      </c>
      <c r="F18" s="150">
        <v>12.534453828828813</v>
      </c>
      <c r="G18" s="151">
        <v>26.81</v>
      </c>
      <c r="H18" s="133">
        <v>281.15292792792781</v>
      </c>
      <c r="I18" s="117">
        <v>410.59000000000003</v>
      </c>
    </row>
    <row r="19" spans="2:9" ht="19.5" customHeight="1" x14ac:dyDescent="0.2">
      <c r="B19" s="358"/>
      <c r="C19" s="111" t="s">
        <v>44</v>
      </c>
      <c r="D19" s="148">
        <v>321.13992117116504</v>
      </c>
      <c r="E19" s="149">
        <v>1418.7800000000041</v>
      </c>
      <c r="F19" s="150">
        <v>863.04835022522843</v>
      </c>
      <c r="G19" s="151">
        <v>6003.2500000000082</v>
      </c>
      <c r="H19" s="133">
        <v>1184.1882713963942</v>
      </c>
      <c r="I19" s="117">
        <v>7422.0300000000116</v>
      </c>
    </row>
    <row r="20" spans="2:9" ht="19.5" customHeight="1" x14ac:dyDescent="0.2">
      <c r="B20" s="358"/>
      <c r="C20" s="111" t="s">
        <v>45</v>
      </c>
      <c r="D20" s="148">
        <v>641.392736486486</v>
      </c>
      <c r="E20" s="149">
        <v>10006.819999999916</v>
      </c>
      <c r="F20" s="150">
        <v>1700.6431475225472</v>
      </c>
      <c r="G20" s="151">
        <v>8224.4800000001342</v>
      </c>
      <c r="H20" s="133">
        <v>2342.0358840090316</v>
      </c>
      <c r="I20" s="117">
        <v>18231.30000000005</v>
      </c>
    </row>
    <row r="21" spans="2:9" ht="19.5" customHeight="1" x14ac:dyDescent="0.2">
      <c r="B21" s="358"/>
      <c r="C21" s="152" t="s">
        <v>46</v>
      </c>
      <c r="D21" s="153">
        <v>863.22015765765764</v>
      </c>
      <c r="E21" s="154">
        <v>1122</v>
      </c>
      <c r="F21" s="155">
        <v>5.5799549549549541</v>
      </c>
      <c r="G21" s="156">
        <v>7</v>
      </c>
      <c r="H21" s="157">
        <v>868.80011261261245</v>
      </c>
      <c r="I21" s="158">
        <v>1129</v>
      </c>
    </row>
    <row r="22" spans="2:9" ht="19.5" customHeight="1" thickBot="1" x14ac:dyDescent="0.25">
      <c r="B22" s="359"/>
      <c r="C22" s="87" t="s">
        <v>51</v>
      </c>
      <c r="D22" s="88">
        <v>3543.2502308558487</v>
      </c>
      <c r="E22" s="89">
        <v>14541.379999999921</v>
      </c>
      <c r="F22" s="90">
        <v>2627.078992117144</v>
      </c>
      <c r="G22" s="91">
        <v>14340.540000000143</v>
      </c>
      <c r="H22" s="92">
        <v>6170.3292229729932</v>
      </c>
      <c r="I22" s="93">
        <v>28881.920000000064</v>
      </c>
    </row>
    <row r="23" spans="2:9" ht="9.75" customHeight="1" thickTop="1" x14ac:dyDescent="0.2"/>
    <row r="24" spans="2:9" s="176" customFormat="1" x14ac:dyDescent="0.2">
      <c r="B24" s="172" t="s">
        <v>59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61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878.68975225225222</v>
      </c>
      <c r="E5" s="105">
        <v>940</v>
      </c>
      <c r="F5" s="106">
        <v>24.460022522522522</v>
      </c>
      <c r="G5" s="107">
        <v>39</v>
      </c>
      <c r="H5" s="108">
        <v>903.14977477477464</v>
      </c>
      <c r="I5" s="109">
        <v>979</v>
      </c>
    </row>
    <row r="6" spans="2:9" s="166" customFormat="1" ht="19.5" customHeight="1" x14ac:dyDescent="0.25">
      <c r="B6" s="353"/>
      <c r="C6" s="111" t="s">
        <v>43</v>
      </c>
      <c r="D6" s="112">
        <v>254.19932432432432</v>
      </c>
      <c r="E6" s="113">
        <v>297</v>
      </c>
      <c r="F6" s="114">
        <v>15.468468468468467</v>
      </c>
      <c r="G6" s="115">
        <v>25</v>
      </c>
      <c r="H6" s="116">
        <v>269.6677927927928</v>
      </c>
      <c r="I6" s="117">
        <v>322</v>
      </c>
    </row>
    <row r="7" spans="2:9" s="166" customFormat="1" ht="19.5" customHeight="1" x14ac:dyDescent="0.25">
      <c r="B7" s="353"/>
      <c r="C7" s="111" t="s">
        <v>44</v>
      </c>
      <c r="D7" s="112">
        <v>504.17141891891998</v>
      </c>
      <c r="E7" s="113">
        <v>1804.9200000000019</v>
      </c>
      <c r="F7" s="114">
        <v>686.24675112612385</v>
      </c>
      <c r="G7" s="115">
        <v>6476.8899999999949</v>
      </c>
      <c r="H7" s="116">
        <v>1190.4181700450442</v>
      </c>
      <c r="I7" s="117">
        <v>8281.8099999999977</v>
      </c>
    </row>
    <row r="8" spans="2:9" s="166" customFormat="1" ht="19.5" customHeight="1" x14ac:dyDescent="0.25">
      <c r="B8" s="353"/>
      <c r="C8" s="111" t="s">
        <v>45</v>
      </c>
      <c r="D8" s="112">
        <v>524.77802364864226</v>
      </c>
      <c r="E8" s="113">
        <v>5396.7300000000423</v>
      </c>
      <c r="F8" s="114">
        <v>1916.121858108083</v>
      </c>
      <c r="G8" s="115">
        <v>8733.8999999999214</v>
      </c>
      <c r="H8" s="116">
        <v>2440.8998817567249</v>
      </c>
      <c r="I8" s="117">
        <v>14130.629999999965</v>
      </c>
    </row>
    <row r="9" spans="2:9" s="166" customFormat="1" ht="19.5" customHeight="1" x14ac:dyDescent="0.25">
      <c r="B9" s="353"/>
      <c r="C9" s="118" t="s">
        <v>46</v>
      </c>
      <c r="D9" s="119">
        <v>965.31869369369372</v>
      </c>
      <c r="E9" s="120">
        <v>1472</v>
      </c>
      <c r="F9" s="121">
        <v>14.698198198198195</v>
      </c>
      <c r="G9" s="122">
        <v>59</v>
      </c>
      <c r="H9" s="123">
        <v>980.01689189189153</v>
      </c>
      <c r="I9" s="124">
        <v>1531</v>
      </c>
    </row>
    <row r="10" spans="2:9" s="166" customFormat="1" ht="19.5" customHeight="1" x14ac:dyDescent="0.25">
      <c r="B10" s="354"/>
      <c r="C10" s="40" t="s">
        <v>47</v>
      </c>
      <c r="D10" s="41">
        <v>3127.1572128378325</v>
      </c>
      <c r="E10" s="42">
        <v>9910.6500000000451</v>
      </c>
      <c r="F10" s="43">
        <v>2656.995298423396</v>
      </c>
      <c r="G10" s="177">
        <v>15333.789999999914</v>
      </c>
      <c r="H10" s="178">
        <v>5784.1525112612271</v>
      </c>
      <c r="I10" s="44">
        <v>25244.439999999959</v>
      </c>
    </row>
    <row r="11" spans="2:9" ht="19.5" customHeight="1" x14ac:dyDescent="0.2">
      <c r="B11" s="355" t="s">
        <v>48</v>
      </c>
      <c r="C11" s="126" t="s">
        <v>42</v>
      </c>
      <c r="D11" s="127">
        <v>752.61880630630617</v>
      </c>
      <c r="E11" s="128">
        <v>923</v>
      </c>
      <c r="F11" s="129">
        <v>32.735360360360353</v>
      </c>
      <c r="G11" s="130">
        <v>48</v>
      </c>
      <c r="H11" s="131">
        <v>785.35416666666686</v>
      </c>
      <c r="I11" s="132">
        <v>971</v>
      </c>
    </row>
    <row r="12" spans="2:9" ht="19.5" customHeight="1" x14ac:dyDescent="0.2">
      <c r="B12" s="353"/>
      <c r="C12" s="111" t="s">
        <v>43</v>
      </c>
      <c r="D12" s="112">
        <v>26.415202702702675</v>
      </c>
      <c r="E12" s="113">
        <v>81.7</v>
      </c>
      <c r="F12" s="114">
        <v>8.0504786036035902</v>
      </c>
      <c r="G12" s="115">
        <v>20.25</v>
      </c>
      <c r="H12" s="133">
        <v>34.465681306306273</v>
      </c>
      <c r="I12" s="117">
        <v>101.95000000000002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4.1666666666666661</v>
      </c>
      <c r="E15" s="120">
        <v>5</v>
      </c>
      <c r="F15" s="138"/>
      <c r="G15" s="139"/>
      <c r="H15" s="123">
        <v>4.1666666666666661</v>
      </c>
      <c r="I15" s="124">
        <v>5</v>
      </c>
    </row>
    <row r="16" spans="2:9" ht="19.5" customHeight="1" thickBot="1" x14ac:dyDescent="0.25">
      <c r="B16" s="353"/>
      <c r="C16" s="61" t="s">
        <v>49</v>
      </c>
      <c r="D16" s="62">
        <v>783.20067567567548</v>
      </c>
      <c r="E16" s="63">
        <v>1009.6999999999999</v>
      </c>
      <c r="F16" s="179">
        <v>40.785838963963947</v>
      </c>
      <c r="G16" s="180">
        <v>68.25</v>
      </c>
      <c r="H16" s="181">
        <v>823.98651463963938</v>
      </c>
      <c r="I16" s="182">
        <v>1077.95</v>
      </c>
    </row>
    <row r="17" spans="2:9" ht="19.5" customHeight="1" thickTop="1" x14ac:dyDescent="0.2">
      <c r="B17" s="357" t="s">
        <v>50</v>
      </c>
      <c r="C17" s="141" t="s">
        <v>42</v>
      </c>
      <c r="D17" s="142">
        <v>1631.3085585585582</v>
      </c>
      <c r="E17" s="143">
        <v>1863</v>
      </c>
      <c r="F17" s="144">
        <v>57.195382882882875</v>
      </c>
      <c r="G17" s="145">
        <v>87</v>
      </c>
      <c r="H17" s="146">
        <v>1688.5039414414414</v>
      </c>
      <c r="I17" s="147">
        <v>1950</v>
      </c>
    </row>
    <row r="18" spans="2:9" ht="19.5" customHeight="1" x14ac:dyDescent="0.2">
      <c r="B18" s="358"/>
      <c r="C18" s="111" t="s">
        <v>43</v>
      </c>
      <c r="D18" s="148">
        <v>280.61452702702701</v>
      </c>
      <c r="E18" s="149">
        <v>378.70000000000005</v>
      </c>
      <c r="F18" s="150">
        <v>23.518947072072059</v>
      </c>
      <c r="G18" s="151">
        <v>45.25</v>
      </c>
      <c r="H18" s="133">
        <v>304.13347409909909</v>
      </c>
      <c r="I18" s="117">
        <v>423.95000000000005</v>
      </c>
    </row>
    <row r="19" spans="2:9" ht="19.5" customHeight="1" x14ac:dyDescent="0.2">
      <c r="B19" s="358"/>
      <c r="C19" s="111" t="s">
        <v>44</v>
      </c>
      <c r="D19" s="148">
        <v>504.17141891891998</v>
      </c>
      <c r="E19" s="149">
        <v>1804.9200000000019</v>
      </c>
      <c r="F19" s="150">
        <v>686.24675112612385</v>
      </c>
      <c r="G19" s="151">
        <v>6476.8899999999949</v>
      </c>
      <c r="H19" s="133">
        <v>1190.4181700450442</v>
      </c>
      <c r="I19" s="117">
        <v>8281.8099999999977</v>
      </c>
    </row>
    <row r="20" spans="2:9" ht="19.5" customHeight="1" x14ac:dyDescent="0.2">
      <c r="B20" s="358"/>
      <c r="C20" s="111" t="s">
        <v>45</v>
      </c>
      <c r="D20" s="148">
        <v>524.77802364864226</v>
      </c>
      <c r="E20" s="149">
        <v>5396.7300000000423</v>
      </c>
      <c r="F20" s="150">
        <v>1916.121858108083</v>
      </c>
      <c r="G20" s="151">
        <v>8733.8999999999214</v>
      </c>
      <c r="H20" s="133">
        <v>2440.8998817567249</v>
      </c>
      <c r="I20" s="117">
        <v>14130.629999999965</v>
      </c>
    </row>
    <row r="21" spans="2:9" ht="19.5" customHeight="1" x14ac:dyDescent="0.2">
      <c r="B21" s="358"/>
      <c r="C21" s="152" t="s">
        <v>46</v>
      </c>
      <c r="D21" s="153">
        <v>969.48536036036046</v>
      </c>
      <c r="E21" s="154">
        <v>1477</v>
      </c>
      <c r="F21" s="155">
        <v>14.698198198198195</v>
      </c>
      <c r="G21" s="156">
        <v>59</v>
      </c>
      <c r="H21" s="157">
        <v>984.18355855855816</v>
      </c>
      <c r="I21" s="158">
        <v>1536</v>
      </c>
    </row>
    <row r="22" spans="2:9" ht="19.5" customHeight="1" thickBot="1" x14ac:dyDescent="0.25">
      <c r="B22" s="359"/>
      <c r="C22" s="87" t="s">
        <v>51</v>
      </c>
      <c r="D22" s="88">
        <v>3910.3578885135075</v>
      </c>
      <c r="E22" s="89">
        <v>10920.350000000046</v>
      </c>
      <c r="F22" s="90">
        <v>2697.7811373873578</v>
      </c>
      <c r="G22" s="91">
        <v>15402.039999999915</v>
      </c>
      <c r="H22" s="92">
        <v>6608.1390259008658</v>
      </c>
      <c r="I22" s="93">
        <v>26322.389999999959</v>
      </c>
    </row>
    <row r="23" spans="2:9" ht="9.75" customHeight="1" thickTop="1" x14ac:dyDescent="0.2"/>
    <row r="24" spans="2:9" s="176" customFormat="1" x14ac:dyDescent="0.2">
      <c r="B24" s="172" t="s">
        <v>59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62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927.77815315315297</v>
      </c>
      <c r="E5" s="105">
        <v>1078</v>
      </c>
      <c r="F5" s="106">
        <v>24.818693693693692</v>
      </c>
      <c r="G5" s="107">
        <v>37</v>
      </c>
      <c r="H5" s="108">
        <v>952.59684684684623</v>
      </c>
      <c r="I5" s="109">
        <v>1115</v>
      </c>
    </row>
    <row r="6" spans="2:9" s="166" customFormat="1" ht="19.5" customHeight="1" x14ac:dyDescent="0.25">
      <c r="B6" s="353"/>
      <c r="C6" s="111" t="s">
        <v>43</v>
      </c>
      <c r="D6" s="112">
        <v>217.58840090090087</v>
      </c>
      <c r="E6" s="113">
        <v>295</v>
      </c>
      <c r="F6" s="114">
        <v>5.5</v>
      </c>
      <c r="G6" s="115">
        <v>9</v>
      </c>
      <c r="H6" s="116">
        <v>223.08840090090087</v>
      </c>
      <c r="I6" s="117">
        <v>304</v>
      </c>
    </row>
    <row r="7" spans="2:9" s="166" customFormat="1" ht="19.5" customHeight="1" x14ac:dyDescent="0.25">
      <c r="B7" s="353"/>
      <c r="C7" s="111" t="s">
        <v>44</v>
      </c>
      <c r="D7" s="112">
        <v>362.42079954954164</v>
      </c>
      <c r="E7" s="113">
        <v>1004.4099999999917</v>
      </c>
      <c r="F7" s="114">
        <v>1350.432246621619</v>
      </c>
      <c r="G7" s="115">
        <v>8855.4799999999759</v>
      </c>
      <c r="H7" s="116">
        <v>1712.8530461711609</v>
      </c>
      <c r="I7" s="117">
        <v>9859.8899999999703</v>
      </c>
    </row>
    <row r="8" spans="2:9" s="166" customFormat="1" ht="19.5" customHeight="1" x14ac:dyDescent="0.25">
      <c r="B8" s="353"/>
      <c r="C8" s="111" t="s">
        <v>45</v>
      </c>
      <c r="D8" s="112">
        <v>761.02880067568412</v>
      </c>
      <c r="E8" s="113">
        <v>6734.6800000001131</v>
      </c>
      <c r="F8" s="114">
        <v>2189.6653378378314</v>
      </c>
      <c r="G8" s="115">
        <v>7273.3499999999412</v>
      </c>
      <c r="H8" s="116">
        <v>2950.6941385135165</v>
      </c>
      <c r="I8" s="117">
        <v>14008.030000000053</v>
      </c>
    </row>
    <row r="9" spans="2:9" s="166" customFormat="1" ht="19.5" customHeight="1" x14ac:dyDescent="0.25">
      <c r="B9" s="353"/>
      <c r="C9" s="118" t="s">
        <v>46</v>
      </c>
      <c r="D9" s="119">
        <v>935.74566441441436</v>
      </c>
      <c r="E9" s="120">
        <v>1163.31</v>
      </c>
      <c r="F9" s="121">
        <v>13.525084459459457</v>
      </c>
      <c r="G9" s="122">
        <v>19.240000000000002</v>
      </c>
      <c r="H9" s="123">
        <v>949.2707488738738</v>
      </c>
      <c r="I9" s="124">
        <v>1182.5499999999997</v>
      </c>
    </row>
    <row r="10" spans="2:9" s="166" customFormat="1" ht="19.5" customHeight="1" x14ac:dyDescent="0.25">
      <c r="B10" s="354"/>
      <c r="C10" s="40" t="s">
        <v>47</v>
      </c>
      <c r="D10" s="41">
        <v>3204.5618186936945</v>
      </c>
      <c r="E10" s="42">
        <v>10275.400000000105</v>
      </c>
      <c r="F10" s="43">
        <v>3583.9413626126038</v>
      </c>
      <c r="G10" s="177">
        <v>16194.069999999916</v>
      </c>
      <c r="H10" s="178">
        <v>6788.5031813062978</v>
      </c>
      <c r="I10" s="44">
        <v>26469.470000000023</v>
      </c>
    </row>
    <row r="11" spans="2:9" ht="19.5" customHeight="1" x14ac:dyDescent="0.2">
      <c r="B11" s="355" t="s">
        <v>48</v>
      </c>
      <c r="C11" s="126" t="s">
        <v>42</v>
      </c>
      <c r="D11" s="127">
        <v>807.70326576576576</v>
      </c>
      <c r="E11" s="128">
        <v>956</v>
      </c>
      <c r="F11" s="129">
        <v>30.340653153153141</v>
      </c>
      <c r="G11" s="130">
        <v>46</v>
      </c>
      <c r="H11" s="131">
        <v>838.04391891891896</v>
      </c>
      <c r="I11" s="132">
        <v>1002</v>
      </c>
    </row>
    <row r="12" spans="2:9" ht="19.5" customHeight="1" x14ac:dyDescent="0.2">
      <c r="B12" s="353"/>
      <c r="C12" s="111" t="s">
        <v>43</v>
      </c>
      <c r="D12" s="112">
        <v>16.457432432432395</v>
      </c>
      <c r="E12" s="113">
        <v>97.720000000000013</v>
      </c>
      <c r="F12" s="114">
        <v>3.1683558558558209</v>
      </c>
      <c r="G12" s="115">
        <v>68.88</v>
      </c>
      <c r="H12" s="133">
        <v>19.625788288288209</v>
      </c>
      <c r="I12" s="117">
        <v>166.6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4.1424549549549541</v>
      </c>
      <c r="E15" s="120">
        <v>5</v>
      </c>
      <c r="F15" s="138"/>
      <c r="G15" s="139"/>
      <c r="H15" s="123">
        <v>4.1424549549549541</v>
      </c>
      <c r="I15" s="124">
        <v>5</v>
      </c>
    </row>
    <row r="16" spans="2:9" ht="19.5" customHeight="1" thickBot="1" x14ac:dyDescent="0.25">
      <c r="B16" s="353"/>
      <c r="C16" s="61" t="s">
        <v>49</v>
      </c>
      <c r="D16" s="62">
        <v>828.30315315315318</v>
      </c>
      <c r="E16" s="63">
        <v>1058.72</v>
      </c>
      <c r="F16" s="179">
        <v>33.509009009008977</v>
      </c>
      <c r="G16" s="180">
        <v>114.88</v>
      </c>
      <c r="H16" s="181">
        <v>861.81216216216217</v>
      </c>
      <c r="I16" s="182">
        <v>1173.5999999999999</v>
      </c>
    </row>
    <row r="17" spans="2:9" ht="19.5" customHeight="1" thickTop="1" x14ac:dyDescent="0.2">
      <c r="B17" s="357" t="s">
        <v>50</v>
      </c>
      <c r="C17" s="141" t="s">
        <v>42</v>
      </c>
      <c r="D17" s="142">
        <v>1735.4814189189187</v>
      </c>
      <c r="E17" s="143">
        <v>2034</v>
      </c>
      <c r="F17" s="144">
        <v>55.15934684684683</v>
      </c>
      <c r="G17" s="145">
        <v>83</v>
      </c>
      <c r="H17" s="146">
        <v>1790.6407657657651</v>
      </c>
      <c r="I17" s="147">
        <v>2117</v>
      </c>
    </row>
    <row r="18" spans="2:9" ht="19.5" customHeight="1" x14ac:dyDescent="0.2">
      <c r="B18" s="358"/>
      <c r="C18" s="111" t="s">
        <v>43</v>
      </c>
      <c r="D18" s="148">
        <v>234.04583333333326</v>
      </c>
      <c r="E18" s="149">
        <v>392.72</v>
      </c>
      <c r="F18" s="150">
        <v>8.6683558558558218</v>
      </c>
      <c r="G18" s="151">
        <v>77.88</v>
      </c>
      <c r="H18" s="133">
        <v>242.71418918918909</v>
      </c>
      <c r="I18" s="117">
        <v>470.6</v>
      </c>
    </row>
    <row r="19" spans="2:9" ht="19.5" customHeight="1" x14ac:dyDescent="0.2">
      <c r="B19" s="358"/>
      <c r="C19" s="111" t="s">
        <v>44</v>
      </c>
      <c r="D19" s="148">
        <v>362.42079954954164</v>
      </c>
      <c r="E19" s="149">
        <v>1004.4099999999917</v>
      </c>
      <c r="F19" s="150">
        <v>1350.432246621619</v>
      </c>
      <c r="G19" s="151">
        <v>8855.4799999999759</v>
      </c>
      <c r="H19" s="133">
        <v>1712.8530461711609</v>
      </c>
      <c r="I19" s="117">
        <v>9859.8899999999703</v>
      </c>
    </row>
    <row r="20" spans="2:9" ht="19.5" customHeight="1" x14ac:dyDescent="0.2">
      <c r="B20" s="358"/>
      <c r="C20" s="111" t="s">
        <v>45</v>
      </c>
      <c r="D20" s="148">
        <v>761.02880067568412</v>
      </c>
      <c r="E20" s="149">
        <v>6734.6800000001131</v>
      </c>
      <c r="F20" s="150">
        <v>2189.6653378378314</v>
      </c>
      <c r="G20" s="151">
        <v>7273.3499999999412</v>
      </c>
      <c r="H20" s="133">
        <v>2950.6941385135165</v>
      </c>
      <c r="I20" s="117">
        <v>14008.030000000053</v>
      </c>
    </row>
    <row r="21" spans="2:9" ht="19.5" customHeight="1" x14ac:dyDescent="0.2">
      <c r="B21" s="358"/>
      <c r="C21" s="152" t="s">
        <v>46</v>
      </c>
      <c r="D21" s="153">
        <v>939.88811936936929</v>
      </c>
      <c r="E21" s="154">
        <v>1168.31</v>
      </c>
      <c r="F21" s="155">
        <v>13.525084459459457</v>
      </c>
      <c r="G21" s="156">
        <v>19.240000000000002</v>
      </c>
      <c r="H21" s="157">
        <v>953.41320382882873</v>
      </c>
      <c r="I21" s="158">
        <v>1187.5499999999997</v>
      </c>
    </row>
    <row r="22" spans="2:9" ht="19.5" customHeight="1" thickBot="1" x14ac:dyDescent="0.25">
      <c r="B22" s="359"/>
      <c r="C22" s="87" t="s">
        <v>51</v>
      </c>
      <c r="D22" s="88">
        <v>4032.8649718468478</v>
      </c>
      <c r="E22" s="89">
        <v>11334.120000000104</v>
      </c>
      <c r="F22" s="90">
        <v>3617.4503716216118</v>
      </c>
      <c r="G22" s="91">
        <v>16308.949999999921</v>
      </c>
      <c r="H22" s="92">
        <v>7650.3153434684591</v>
      </c>
      <c r="I22" s="93">
        <v>27643.070000000025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64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912.9710227272725</v>
      </c>
      <c r="E5" s="105">
        <v>1019</v>
      </c>
      <c r="F5" s="106">
        <v>11.385795454545452</v>
      </c>
      <c r="G5" s="107">
        <v>23</v>
      </c>
      <c r="H5" s="108">
        <v>924.35681818181808</v>
      </c>
      <c r="I5" s="109">
        <v>1042</v>
      </c>
    </row>
    <row r="6" spans="2:9" s="166" customFormat="1" ht="19.5" customHeight="1" x14ac:dyDescent="0.25">
      <c r="B6" s="353"/>
      <c r="C6" s="111" t="s">
        <v>43</v>
      </c>
      <c r="D6" s="112">
        <v>184.99715909090909</v>
      </c>
      <c r="E6" s="113">
        <v>255</v>
      </c>
      <c r="F6" s="114">
        <v>4.0198863636363633</v>
      </c>
      <c r="G6" s="115">
        <v>9</v>
      </c>
      <c r="H6" s="116">
        <v>189.01704545454544</v>
      </c>
      <c r="I6" s="117">
        <v>264</v>
      </c>
    </row>
    <row r="7" spans="2:9" s="166" customFormat="1" ht="19.5" customHeight="1" x14ac:dyDescent="0.25">
      <c r="B7" s="353"/>
      <c r="C7" s="111" t="s">
        <v>44</v>
      </c>
      <c r="D7" s="112">
        <v>75.523295454545433</v>
      </c>
      <c r="E7" s="113">
        <v>113</v>
      </c>
      <c r="F7" s="114">
        <v>1305.6482670454541</v>
      </c>
      <c r="G7" s="115">
        <v>6795.2599999999966</v>
      </c>
      <c r="H7" s="116">
        <v>1381.1715624999993</v>
      </c>
      <c r="I7" s="117">
        <v>6908.2599999999966</v>
      </c>
    </row>
    <row r="8" spans="2:9" s="166" customFormat="1" ht="19.5" customHeight="1" x14ac:dyDescent="0.25">
      <c r="B8" s="353"/>
      <c r="C8" s="111" t="s">
        <v>45</v>
      </c>
      <c r="D8" s="112">
        <v>644.37486363635617</v>
      </c>
      <c r="E8" s="113">
        <v>6999.6499999999123</v>
      </c>
      <c r="F8" s="114">
        <v>2001.2660170454799</v>
      </c>
      <c r="G8" s="115">
        <v>7935.4899999998725</v>
      </c>
      <c r="H8" s="116">
        <v>2645.6408806818358</v>
      </c>
      <c r="I8" s="117">
        <v>14935.139999999787</v>
      </c>
    </row>
    <row r="9" spans="2:9" s="166" customFormat="1" ht="19.5" customHeight="1" x14ac:dyDescent="0.25">
      <c r="B9" s="353"/>
      <c r="C9" s="118" t="s">
        <v>46</v>
      </c>
      <c r="D9" s="119">
        <v>929.88181818181818</v>
      </c>
      <c r="E9" s="120">
        <v>999</v>
      </c>
      <c r="F9" s="121">
        <v>6.6562499999999991</v>
      </c>
      <c r="G9" s="122">
        <v>9</v>
      </c>
      <c r="H9" s="123">
        <v>936.53806818181806</v>
      </c>
      <c r="I9" s="124">
        <v>1008</v>
      </c>
    </row>
    <row r="10" spans="2:9" s="166" customFormat="1" ht="19.5" customHeight="1" x14ac:dyDescent="0.25">
      <c r="B10" s="354"/>
      <c r="C10" s="40" t="s">
        <v>47</v>
      </c>
      <c r="D10" s="41">
        <v>2747.7481590909015</v>
      </c>
      <c r="E10" s="42">
        <v>9385.6499999999123</v>
      </c>
      <c r="F10" s="43">
        <v>3328.9762159091156</v>
      </c>
      <c r="G10" s="177">
        <v>14771.749999999871</v>
      </c>
      <c r="H10" s="178">
        <v>6076.7243750000171</v>
      </c>
      <c r="I10" s="44">
        <v>24157.399999999783</v>
      </c>
    </row>
    <row r="11" spans="2:9" ht="19.5" customHeight="1" x14ac:dyDescent="0.2">
      <c r="B11" s="355" t="s">
        <v>48</v>
      </c>
      <c r="C11" s="126" t="s">
        <v>42</v>
      </c>
      <c r="D11" s="127">
        <v>782.0767045454545</v>
      </c>
      <c r="E11" s="128">
        <v>904</v>
      </c>
      <c r="F11" s="129">
        <v>22.714204545454539</v>
      </c>
      <c r="G11" s="130">
        <v>39</v>
      </c>
      <c r="H11" s="131">
        <v>804.79090909090917</v>
      </c>
      <c r="I11" s="132">
        <v>943</v>
      </c>
    </row>
    <row r="12" spans="2:9" ht="19.5" customHeight="1" x14ac:dyDescent="0.2">
      <c r="B12" s="353"/>
      <c r="C12" s="111" t="s">
        <v>43</v>
      </c>
      <c r="D12" s="112">
        <v>9.1557556818181673</v>
      </c>
      <c r="E12" s="113">
        <v>53.59</v>
      </c>
      <c r="F12" s="114">
        <v>8.5311647727272302</v>
      </c>
      <c r="G12" s="115">
        <v>81.459999999999994</v>
      </c>
      <c r="H12" s="133">
        <v>17.686920454545401</v>
      </c>
      <c r="I12" s="117">
        <v>135.04999999999998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4.1426136363636363</v>
      </c>
      <c r="E15" s="120">
        <v>5</v>
      </c>
      <c r="F15" s="138"/>
      <c r="G15" s="139"/>
      <c r="H15" s="123">
        <v>4.1426136363636363</v>
      </c>
      <c r="I15" s="124">
        <v>5</v>
      </c>
    </row>
    <row r="16" spans="2:9" ht="19.5" customHeight="1" thickBot="1" x14ac:dyDescent="0.25">
      <c r="B16" s="353"/>
      <c r="C16" s="61" t="s">
        <v>49</v>
      </c>
      <c r="D16" s="62">
        <v>795.37507386363632</v>
      </c>
      <c r="E16" s="63">
        <v>962.58999999999992</v>
      </c>
      <c r="F16" s="179">
        <v>31.245369318181766</v>
      </c>
      <c r="G16" s="180">
        <v>120.46</v>
      </c>
      <c r="H16" s="181">
        <v>826.62044318181813</v>
      </c>
      <c r="I16" s="182">
        <v>1083.05</v>
      </c>
    </row>
    <row r="17" spans="2:9" ht="19.5" customHeight="1" thickTop="1" x14ac:dyDescent="0.2">
      <c r="B17" s="357" t="s">
        <v>50</v>
      </c>
      <c r="C17" s="141" t="s">
        <v>42</v>
      </c>
      <c r="D17" s="142">
        <v>1695.0477272727273</v>
      </c>
      <c r="E17" s="143">
        <v>1923</v>
      </c>
      <c r="F17" s="144">
        <v>34.099999999999994</v>
      </c>
      <c r="G17" s="145">
        <v>62</v>
      </c>
      <c r="H17" s="146">
        <v>1729.1477272727273</v>
      </c>
      <c r="I17" s="147">
        <v>1985</v>
      </c>
    </row>
    <row r="18" spans="2:9" ht="19.5" customHeight="1" x14ac:dyDescent="0.2">
      <c r="B18" s="358"/>
      <c r="C18" s="111" t="s">
        <v>43</v>
      </c>
      <c r="D18" s="148">
        <v>194.15291477272726</v>
      </c>
      <c r="E18" s="149">
        <v>308.59000000000003</v>
      </c>
      <c r="F18" s="150">
        <v>12.551051136363593</v>
      </c>
      <c r="G18" s="151">
        <v>90.46</v>
      </c>
      <c r="H18" s="133">
        <v>206.70396590909084</v>
      </c>
      <c r="I18" s="117">
        <v>399.04999999999995</v>
      </c>
    </row>
    <row r="19" spans="2:9" ht="19.5" customHeight="1" x14ac:dyDescent="0.2">
      <c r="B19" s="358"/>
      <c r="C19" s="111" t="s">
        <v>44</v>
      </c>
      <c r="D19" s="148">
        <v>75.523295454545433</v>
      </c>
      <c r="E19" s="149">
        <v>113</v>
      </c>
      <c r="F19" s="150">
        <v>1305.6482670454541</v>
      </c>
      <c r="G19" s="151">
        <v>6795.2599999999966</v>
      </c>
      <c r="H19" s="133">
        <v>1381.1715624999993</v>
      </c>
      <c r="I19" s="117">
        <v>6908.2599999999966</v>
      </c>
    </row>
    <row r="20" spans="2:9" ht="19.5" customHeight="1" x14ac:dyDescent="0.2">
      <c r="B20" s="358"/>
      <c r="C20" s="111" t="s">
        <v>45</v>
      </c>
      <c r="D20" s="148">
        <v>644.37486363635617</v>
      </c>
      <c r="E20" s="149">
        <v>6999.6499999999123</v>
      </c>
      <c r="F20" s="150">
        <v>2001.2660170454799</v>
      </c>
      <c r="G20" s="151">
        <v>7935.4899999998725</v>
      </c>
      <c r="H20" s="133">
        <v>2645.6408806818358</v>
      </c>
      <c r="I20" s="117">
        <v>14935.139999999787</v>
      </c>
    </row>
    <row r="21" spans="2:9" ht="19.5" customHeight="1" x14ac:dyDescent="0.2">
      <c r="B21" s="358"/>
      <c r="C21" s="152" t="s">
        <v>46</v>
      </c>
      <c r="D21" s="153">
        <v>934.02443181818182</v>
      </c>
      <c r="E21" s="154">
        <v>1004</v>
      </c>
      <c r="F21" s="155">
        <v>6.6562499999999991</v>
      </c>
      <c r="G21" s="156">
        <v>9</v>
      </c>
      <c r="H21" s="157">
        <v>940.68068181818171</v>
      </c>
      <c r="I21" s="158">
        <v>1013</v>
      </c>
    </row>
    <row r="22" spans="2:9" ht="19.5" customHeight="1" thickBot="1" x14ac:dyDescent="0.25">
      <c r="B22" s="359"/>
      <c r="C22" s="87" t="s">
        <v>51</v>
      </c>
      <c r="D22" s="88">
        <v>3543.1232329545378</v>
      </c>
      <c r="E22" s="89">
        <v>10348.239999999912</v>
      </c>
      <c r="F22" s="90">
        <v>3360.2215852272975</v>
      </c>
      <c r="G22" s="91">
        <v>14892.20999999987</v>
      </c>
      <c r="H22" s="92">
        <v>6903.3448181818349</v>
      </c>
      <c r="I22" s="93">
        <v>25240.449999999782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91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46</v>
      </c>
      <c r="D5" s="283">
        <v>1105.9628</v>
      </c>
      <c r="E5" s="284">
        <v>1151</v>
      </c>
      <c r="F5" s="285">
        <v>0.25569999999999998</v>
      </c>
      <c r="G5" s="284">
        <v>1</v>
      </c>
      <c r="H5" s="299">
        <v>1106.2184999999999</v>
      </c>
      <c r="I5" s="300">
        <v>1152</v>
      </c>
    </row>
    <row r="6" spans="2:11" s="254" customFormat="1" ht="19.5" customHeight="1" x14ac:dyDescent="0.25">
      <c r="B6" s="353"/>
      <c r="C6" s="314" t="s">
        <v>44</v>
      </c>
      <c r="D6" s="286">
        <v>39.4664</v>
      </c>
      <c r="E6" s="287">
        <v>84.438100000000006</v>
      </c>
      <c r="F6" s="288">
        <v>230.1114</v>
      </c>
      <c r="G6" s="287">
        <v>1443.9255000000001</v>
      </c>
      <c r="H6" s="299">
        <v>269.57780000000002</v>
      </c>
      <c r="I6" s="300">
        <v>1528.3636000000001</v>
      </c>
    </row>
    <row r="7" spans="2:11" s="254" customFormat="1" ht="19.5" customHeight="1" x14ac:dyDescent="0.25">
      <c r="B7" s="353"/>
      <c r="C7" s="297" t="s">
        <v>45</v>
      </c>
      <c r="D7" s="286">
        <v>780.38459999999998</v>
      </c>
      <c r="E7" s="287">
        <v>1005.7791</v>
      </c>
      <c r="F7" s="289">
        <v>1723.3679</v>
      </c>
      <c r="G7" s="290">
        <v>2353.4187999999999</v>
      </c>
      <c r="H7" s="299">
        <v>2503.7525000000001</v>
      </c>
      <c r="I7" s="300">
        <v>3359.1979000000001</v>
      </c>
    </row>
    <row r="8" spans="2:11" s="254" customFormat="1" ht="19.5" customHeight="1" x14ac:dyDescent="0.25">
      <c r="B8" s="353"/>
      <c r="C8" s="297" t="s">
        <v>43</v>
      </c>
      <c r="D8" s="291">
        <v>240.423</v>
      </c>
      <c r="E8" s="292">
        <v>248.5</v>
      </c>
      <c r="F8" s="293">
        <v>14.940300000000001</v>
      </c>
      <c r="G8" s="294">
        <v>34</v>
      </c>
      <c r="H8" s="299">
        <v>255.36330000000001</v>
      </c>
      <c r="I8" s="300">
        <v>282.5</v>
      </c>
    </row>
    <row r="9" spans="2:11" s="254" customFormat="1" ht="19.5" customHeight="1" x14ac:dyDescent="0.25">
      <c r="B9" s="353"/>
      <c r="C9" s="315" t="s">
        <v>42</v>
      </c>
      <c r="D9" s="286">
        <v>911.36300000000006</v>
      </c>
      <c r="E9" s="287">
        <v>940.75</v>
      </c>
      <c r="F9" s="270">
        <v>3.0386000000000002</v>
      </c>
      <c r="G9" s="295">
        <v>4.5</v>
      </c>
      <c r="H9" s="299">
        <v>914.40160000000003</v>
      </c>
      <c r="I9" s="300">
        <v>945.25</v>
      </c>
    </row>
    <row r="10" spans="2:11" s="254" customFormat="1" ht="19.5" customHeight="1" x14ac:dyDescent="0.25">
      <c r="B10" s="354"/>
      <c r="C10" s="206" t="s">
        <v>47</v>
      </c>
      <c r="D10" s="255">
        <v>3077.5998</v>
      </c>
      <c r="E10" s="256">
        <v>3430.4672</v>
      </c>
      <c r="F10" s="43">
        <v>1971.7139</v>
      </c>
      <c r="G10" s="256">
        <v>3836.8442999999997</v>
      </c>
      <c r="H10" s="43">
        <v>5049.3137000000006</v>
      </c>
      <c r="I10" s="44">
        <v>7267.3114999999998</v>
      </c>
      <c r="J10" s="257"/>
    </row>
    <row r="11" spans="2:11" ht="19.5" customHeight="1" x14ac:dyDescent="0.2">
      <c r="B11" s="355" t="s">
        <v>48</v>
      </c>
      <c r="C11" s="305" t="s">
        <v>46</v>
      </c>
      <c r="D11" s="316">
        <v>0</v>
      </c>
      <c r="E11" s="317">
        <v>0</v>
      </c>
      <c r="F11" s="272">
        <v>0</v>
      </c>
      <c r="G11" s="273">
        <v>0</v>
      </c>
      <c r="H11" s="299">
        <v>0</v>
      </c>
      <c r="I11" s="300">
        <v>0</v>
      </c>
      <c r="J11" s="296"/>
    </row>
    <row r="12" spans="2:11" ht="19.5" customHeight="1" x14ac:dyDescent="0.2">
      <c r="B12" s="353"/>
      <c r="C12" s="304" t="s">
        <v>44</v>
      </c>
      <c r="D12" s="274">
        <v>0</v>
      </c>
      <c r="E12" s="275">
        <v>0</v>
      </c>
      <c r="F12" s="276">
        <v>0</v>
      </c>
      <c r="G12" s="277">
        <v>0</v>
      </c>
      <c r="H12" s="298">
        <v>0</v>
      </c>
      <c r="I12" s="117">
        <v>0</v>
      </c>
    </row>
    <row r="13" spans="2:11" ht="19.5" customHeight="1" x14ac:dyDescent="0.2">
      <c r="B13" s="353"/>
      <c r="C13" s="297" t="s">
        <v>45</v>
      </c>
      <c r="D13" s="286">
        <v>0</v>
      </c>
      <c r="E13" s="324">
        <v>0</v>
      </c>
      <c r="F13" s="325">
        <v>0</v>
      </c>
      <c r="G13" s="324">
        <v>0</v>
      </c>
      <c r="H13" s="298">
        <v>0</v>
      </c>
      <c r="I13" s="117">
        <v>0</v>
      </c>
    </row>
    <row r="14" spans="2:11" ht="19.5" customHeight="1" x14ac:dyDescent="0.2">
      <c r="B14" s="353"/>
      <c r="C14" s="297" t="s">
        <v>43</v>
      </c>
      <c r="D14" s="303">
        <v>4.1795</v>
      </c>
      <c r="E14" s="134">
        <v>11</v>
      </c>
      <c r="F14" s="135">
        <v>6.625</v>
      </c>
      <c r="G14" s="134">
        <v>16.992000000000001</v>
      </c>
      <c r="H14" s="298">
        <v>10.804500000000001</v>
      </c>
      <c r="I14" s="117">
        <v>27.992000000000001</v>
      </c>
    </row>
    <row r="15" spans="2:11" ht="19.5" customHeight="1" x14ac:dyDescent="0.2">
      <c r="B15" s="353"/>
      <c r="C15" s="318" t="s">
        <v>42</v>
      </c>
      <c r="D15" s="286">
        <v>759.7414</v>
      </c>
      <c r="E15" s="324">
        <v>873</v>
      </c>
      <c r="F15" s="325">
        <v>33.818199999999997</v>
      </c>
      <c r="G15" s="324">
        <v>41</v>
      </c>
      <c r="H15" s="319">
        <v>793.55960000000005</v>
      </c>
      <c r="I15" s="300">
        <v>914</v>
      </c>
    </row>
    <row r="16" spans="2:11" ht="19.5" customHeight="1" thickBot="1" x14ac:dyDescent="0.25">
      <c r="B16" s="356"/>
      <c r="C16" s="278" t="s">
        <v>49</v>
      </c>
      <c r="D16" s="279">
        <v>763.92089999999996</v>
      </c>
      <c r="E16" s="259">
        <v>884</v>
      </c>
      <c r="F16" s="64">
        <v>40.443199999999997</v>
      </c>
      <c r="G16" s="280">
        <v>57.992000000000004</v>
      </c>
      <c r="H16" s="260">
        <v>804.36410000000001</v>
      </c>
      <c r="I16" s="66">
        <v>941.99199999999996</v>
      </c>
      <c r="J16" s="67"/>
      <c r="K16" s="281"/>
    </row>
    <row r="17" spans="2:10" ht="19.5" customHeight="1" thickTop="1" x14ac:dyDescent="0.2">
      <c r="B17" s="357" t="s">
        <v>50</v>
      </c>
      <c r="C17" s="311" t="s">
        <v>46</v>
      </c>
      <c r="D17" s="306">
        <v>1105.9628</v>
      </c>
      <c r="E17" s="154">
        <v>1151</v>
      </c>
      <c r="F17" s="155">
        <v>0.25569999999999998</v>
      </c>
      <c r="G17" s="154">
        <v>1</v>
      </c>
      <c r="H17" s="155">
        <v>1106.2184999999999</v>
      </c>
      <c r="I17" s="147">
        <v>1152</v>
      </c>
    </row>
    <row r="18" spans="2:10" ht="19.5" customHeight="1" x14ac:dyDescent="0.2">
      <c r="B18" s="358"/>
      <c r="C18" s="304" t="s">
        <v>44</v>
      </c>
      <c r="D18" s="320">
        <v>39.4664</v>
      </c>
      <c r="E18" s="149">
        <v>84.438100000000006</v>
      </c>
      <c r="F18" s="150">
        <v>230.1114</v>
      </c>
      <c r="G18" s="149">
        <v>1443.9255000000001</v>
      </c>
      <c r="H18" s="150">
        <v>269.57780000000002</v>
      </c>
      <c r="I18" s="117">
        <v>1528.3636000000001</v>
      </c>
    </row>
    <row r="19" spans="2:10" ht="19.5" customHeight="1" x14ac:dyDescent="0.2">
      <c r="B19" s="358"/>
      <c r="C19" s="304" t="s">
        <v>45</v>
      </c>
      <c r="D19" s="148">
        <v>780.38459999999998</v>
      </c>
      <c r="E19" s="149">
        <v>1005.7791</v>
      </c>
      <c r="F19" s="150">
        <v>1723.3679</v>
      </c>
      <c r="G19" s="149">
        <v>2353.4187999999999</v>
      </c>
      <c r="H19" s="150">
        <v>2503.7525000000001</v>
      </c>
      <c r="I19" s="117">
        <v>3359.1979000000001</v>
      </c>
    </row>
    <row r="20" spans="2:10" ht="19.5" customHeight="1" x14ac:dyDescent="0.2">
      <c r="B20" s="358"/>
      <c r="C20" s="304" t="s">
        <v>43</v>
      </c>
      <c r="D20" s="148">
        <v>244.60249999999999</v>
      </c>
      <c r="E20" s="149">
        <v>259.5</v>
      </c>
      <c r="F20" s="150">
        <v>21.565300000000001</v>
      </c>
      <c r="G20" s="149">
        <v>50.992000000000004</v>
      </c>
      <c r="H20" s="150">
        <v>266.1678</v>
      </c>
      <c r="I20" s="117">
        <v>310.49200000000002</v>
      </c>
    </row>
    <row r="21" spans="2:10" ht="19.5" customHeight="1" x14ac:dyDescent="0.2">
      <c r="B21" s="358"/>
      <c r="C21" s="311" t="s">
        <v>42</v>
      </c>
      <c r="D21" s="320">
        <v>1671.1044000000002</v>
      </c>
      <c r="E21" s="321">
        <v>1813.75</v>
      </c>
      <c r="F21" s="322">
        <v>36.8568</v>
      </c>
      <c r="G21" s="321">
        <v>45.5</v>
      </c>
      <c r="H21" s="322">
        <v>1707.9612000000002</v>
      </c>
      <c r="I21" s="300">
        <v>1859.25</v>
      </c>
    </row>
    <row r="22" spans="2:10" ht="19.5" customHeight="1" thickBot="1" x14ac:dyDescent="0.25">
      <c r="B22" s="359"/>
      <c r="C22" s="87" t="s">
        <v>51</v>
      </c>
      <c r="D22" s="88">
        <v>3841.5207</v>
      </c>
      <c r="E22" s="89">
        <v>4314.4672</v>
      </c>
      <c r="F22" s="261">
        <v>2012.1570999999999</v>
      </c>
      <c r="G22" s="91">
        <v>3894.8362999999999</v>
      </c>
      <c r="H22" s="90">
        <v>5853.6777999999995</v>
      </c>
      <c r="I22" s="93">
        <v>8209.3035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2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65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826.92784090909083</v>
      </c>
      <c r="E5" s="105">
        <v>936</v>
      </c>
      <c r="F5" s="106">
        <v>12.219886363636363</v>
      </c>
      <c r="G5" s="107">
        <v>20</v>
      </c>
      <c r="H5" s="108">
        <v>839.14772727272691</v>
      </c>
      <c r="I5" s="109">
        <v>956</v>
      </c>
    </row>
    <row r="6" spans="2:9" s="166" customFormat="1" ht="19.5" customHeight="1" x14ac:dyDescent="0.25">
      <c r="B6" s="353"/>
      <c r="C6" s="111" t="s">
        <v>43</v>
      </c>
      <c r="D6" s="112">
        <v>203.88352272727269</v>
      </c>
      <c r="E6" s="113">
        <v>296</v>
      </c>
      <c r="F6" s="114">
        <v>5.5198863636363633</v>
      </c>
      <c r="G6" s="115">
        <v>11</v>
      </c>
      <c r="H6" s="116">
        <v>209.40340909090901</v>
      </c>
      <c r="I6" s="117">
        <v>307</v>
      </c>
    </row>
    <row r="7" spans="2:9" s="166" customFormat="1" ht="19.5" customHeight="1" x14ac:dyDescent="0.25">
      <c r="B7" s="353"/>
      <c r="C7" s="111" t="s">
        <v>44</v>
      </c>
      <c r="D7" s="112">
        <v>102.65511363636361</v>
      </c>
      <c r="E7" s="113">
        <v>142</v>
      </c>
      <c r="F7" s="114">
        <v>1106.8311022727216</v>
      </c>
      <c r="G7" s="115">
        <v>5204.0199999999841</v>
      </c>
      <c r="H7" s="116">
        <v>1209.4862159090853</v>
      </c>
      <c r="I7" s="117">
        <v>5346.0199999999841</v>
      </c>
    </row>
    <row r="8" spans="2:9" s="166" customFormat="1" ht="19.5" customHeight="1" x14ac:dyDescent="0.25">
      <c r="B8" s="353"/>
      <c r="C8" s="111" t="s">
        <v>45</v>
      </c>
      <c r="D8" s="112">
        <v>731.67618181818352</v>
      </c>
      <c r="E8" s="113">
        <v>6817.5400000000936</v>
      </c>
      <c r="F8" s="114">
        <v>1924.9249886363691</v>
      </c>
      <c r="G8" s="115">
        <v>7248.5099999999784</v>
      </c>
      <c r="H8" s="116">
        <v>2656.6011704545549</v>
      </c>
      <c r="I8" s="117">
        <v>14066.050000000076</v>
      </c>
    </row>
    <row r="9" spans="2:9" s="166" customFormat="1" ht="19.5" customHeight="1" x14ac:dyDescent="0.25">
      <c r="B9" s="353"/>
      <c r="C9" s="118" t="s">
        <v>46</v>
      </c>
      <c r="D9" s="119">
        <v>884.88749999999993</v>
      </c>
      <c r="E9" s="120">
        <v>954</v>
      </c>
      <c r="F9" s="121">
        <v>8.807954545454546</v>
      </c>
      <c r="G9" s="122">
        <v>15</v>
      </c>
      <c r="H9" s="123">
        <v>893.69545454545437</v>
      </c>
      <c r="I9" s="124">
        <v>969</v>
      </c>
    </row>
    <row r="10" spans="2:9" s="166" customFormat="1" ht="19.5" customHeight="1" x14ac:dyDescent="0.25">
      <c r="B10" s="354"/>
      <c r="C10" s="40" t="s">
        <v>47</v>
      </c>
      <c r="D10" s="41">
        <v>2750.0301590909103</v>
      </c>
      <c r="E10" s="42">
        <v>9145.5400000000955</v>
      </c>
      <c r="F10" s="43">
        <v>3058.3038181818192</v>
      </c>
      <c r="G10" s="177">
        <v>12498.529999999962</v>
      </c>
      <c r="H10" s="178">
        <v>5808.3339772727295</v>
      </c>
      <c r="I10" s="44">
        <v>21644.070000000058</v>
      </c>
    </row>
    <row r="11" spans="2:9" ht="19.5" customHeight="1" x14ac:dyDescent="0.2">
      <c r="B11" s="355" t="s">
        <v>48</v>
      </c>
      <c r="C11" s="126" t="s">
        <v>42</v>
      </c>
      <c r="D11" s="127">
        <v>743.13465909090883</v>
      </c>
      <c r="E11" s="128">
        <v>809</v>
      </c>
      <c r="F11" s="129">
        <v>17.592045454545449</v>
      </c>
      <c r="G11" s="130">
        <v>29</v>
      </c>
      <c r="H11" s="131">
        <v>760.72670454545414</v>
      </c>
      <c r="I11" s="132">
        <v>838</v>
      </c>
    </row>
    <row r="12" spans="2:9" ht="19.5" customHeight="1" x14ac:dyDescent="0.2">
      <c r="B12" s="353"/>
      <c r="C12" s="111" t="s">
        <v>43</v>
      </c>
      <c r="D12" s="112">
        <v>3.4150340909090549</v>
      </c>
      <c r="E12" s="113">
        <v>12.629999999999997</v>
      </c>
      <c r="F12" s="114">
        <v>13.386130681818107</v>
      </c>
      <c r="G12" s="115">
        <v>159.34000000000003</v>
      </c>
      <c r="H12" s="133">
        <v>16.801164772727162</v>
      </c>
      <c r="I12" s="117">
        <v>171.97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1</v>
      </c>
      <c r="E15" s="120">
        <v>1</v>
      </c>
      <c r="F15" s="138"/>
      <c r="G15" s="139"/>
      <c r="H15" s="123">
        <v>1</v>
      </c>
      <c r="I15" s="124">
        <v>1</v>
      </c>
    </row>
    <row r="16" spans="2:9" ht="19.5" customHeight="1" thickBot="1" x14ac:dyDescent="0.25">
      <c r="B16" s="353"/>
      <c r="C16" s="61" t="s">
        <v>49</v>
      </c>
      <c r="D16" s="62">
        <v>747.54969318181793</v>
      </c>
      <c r="E16" s="63">
        <v>822.62999999999988</v>
      </c>
      <c r="F16" s="179">
        <v>30.978176136363555</v>
      </c>
      <c r="G16" s="180">
        <v>188.34</v>
      </c>
      <c r="H16" s="181">
        <v>778.5278693181815</v>
      </c>
      <c r="I16" s="182">
        <v>1010.9699999999999</v>
      </c>
    </row>
    <row r="17" spans="2:9" ht="19.5" customHeight="1" thickTop="1" x14ac:dyDescent="0.2">
      <c r="B17" s="357" t="s">
        <v>50</v>
      </c>
      <c r="C17" s="141" t="s">
        <v>42</v>
      </c>
      <c r="D17" s="142">
        <v>1570.0624999999995</v>
      </c>
      <c r="E17" s="143">
        <v>1745</v>
      </c>
      <c r="F17" s="144">
        <v>29.811931818181812</v>
      </c>
      <c r="G17" s="145">
        <v>49</v>
      </c>
      <c r="H17" s="146">
        <v>1599.8744318181812</v>
      </c>
      <c r="I17" s="147">
        <v>1794</v>
      </c>
    </row>
    <row r="18" spans="2:9" ht="19.5" customHeight="1" x14ac:dyDescent="0.2">
      <c r="B18" s="358"/>
      <c r="C18" s="111" t="s">
        <v>43</v>
      </c>
      <c r="D18" s="148">
        <v>207.29855681818177</v>
      </c>
      <c r="E18" s="149">
        <v>308.63</v>
      </c>
      <c r="F18" s="150">
        <v>18.906017045454469</v>
      </c>
      <c r="G18" s="151">
        <v>170.34000000000003</v>
      </c>
      <c r="H18" s="133">
        <v>226.20457386363617</v>
      </c>
      <c r="I18" s="117">
        <v>478.97</v>
      </c>
    </row>
    <row r="19" spans="2:9" ht="19.5" customHeight="1" x14ac:dyDescent="0.2">
      <c r="B19" s="358"/>
      <c r="C19" s="111" t="s">
        <v>44</v>
      </c>
      <c r="D19" s="148">
        <v>102.65511363636361</v>
      </c>
      <c r="E19" s="149">
        <v>142</v>
      </c>
      <c r="F19" s="150">
        <v>1106.8311022727216</v>
      </c>
      <c r="G19" s="151">
        <v>5204.0199999999841</v>
      </c>
      <c r="H19" s="133">
        <v>1209.4862159090853</v>
      </c>
      <c r="I19" s="117">
        <v>5346.0199999999841</v>
      </c>
    </row>
    <row r="20" spans="2:9" ht="19.5" customHeight="1" x14ac:dyDescent="0.2">
      <c r="B20" s="358"/>
      <c r="C20" s="111" t="s">
        <v>45</v>
      </c>
      <c r="D20" s="148">
        <v>731.67618181818352</v>
      </c>
      <c r="E20" s="149">
        <v>6817.5400000000936</v>
      </c>
      <c r="F20" s="150">
        <v>1924.9249886363691</v>
      </c>
      <c r="G20" s="151">
        <v>7248.5099999999784</v>
      </c>
      <c r="H20" s="133">
        <v>2656.6011704545549</v>
      </c>
      <c r="I20" s="117">
        <v>14066.050000000076</v>
      </c>
    </row>
    <row r="21" spans="2:9" ht="19.5" customHeight="1" x14ac:dyDescent="0.2">
      <c r="B21" s="358"/>
      <c r="C21" s="152" t="s">
        <v>46</v>
      </c>
      <c r="D21" s="153">
        <v>885.88749999999993</v>
      </c>
      <c r="E21" s="154">
        <v>955</v>
      </c>
      <c r="F21" s="155">
        <v>8.807954545454546</v>
      </c>
      <c r="G21" s="156">
        <v>15</v>
      </c>
      <c r="H21" s="157">
        <v>894.69545454545437</v>
      </c>
      <c r="I21" s="158">
        <v>970</v>
      </c>
    </row>
    <row r="22" spans="2:9" ht="19.5" customHeight="1" thickBot="1" x14ac:dyDescent="0.25">
      <c r="B22" s="359"/>
      <c r="C22" s="87" t="s">
        <v>51</v>
      </c>
      <c r="D22" s="88">
        <v>3497.5798522727282</v>
      </c>
      <c r="E22" s="89">
        <v>9968.1700000000928</v>
      </c>
      <c r="F22" s="90">
        <v>3089.2819943181844</v>
      </c>
      <c r="G22" s="91">
        <v>12686.869999999961</v>
      </c>
      <c r="H22" s="92">
        <v>6586.861846590913</v>
      </c>
      <c r="I22" s="93">
        <v>22655.040000000052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66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764.82954545454538</v>
      </c>
      <c r="E5" s="105">
        <v>1124</v>
      </c>
      <c r="F5" s="106">
        <v>9.9335227272727238</v>
      </c>
      <c r="G5" s="107">
        <v>22</v>
      </c>
      <c r="H5" s="108">
        <v>774.76306818181786</v>
      </c>
      <c r="I5" s="109">
        <v>1146</v>
      </c>
    </row>
    <row r="6" spans="2:9" s="166" customFormat="1" ht="19.5" customHeight="1" x14ac:dyDescent="0.25">
      <c r="B6" s="353"/>
      <c r="C6" s="111" t="s">
        <v>43</v>
      </c>
      <c r="D6" s="112">
        <v>280.45113636363635</v>
      </c>
      <c r="E6" s="113">
        <v>742</v>
      </c>
      <c r="F6" s="114">
        <v>4.9590909090909081</v>
      </c>
      <c r="G6" s="115">
        <v>9</v>
      </c>
      <c r="H6" s="116">
        <v>285.41022727272724</v>
      </c>
      <c r="I6" s="117">
        <v>751</v>
      </c>
    </row>
    <row r="7" spans="2:9" s="166" customFormat="1" ht="19.5" customHeight="1" x14ac:dyDescent="0.25">
      <c r="B7" s="353"/>
      <c r="C7" s="111" t="s">
        <v>44</v>
      </c>
      <c r="D7" s="112">
        <v>102.44772727272726</v>
      </c>
      <c r="E7" s="113">
        <v>135</v>
      </c>
      <c r="F7" s="114">
        <v>1403.0828068181759</v>
      </c>
      <c r="G7" s="115">
        <v>5876.0199999999841</v>
      </c>
      <c r="H7" s="116">
        <v>1505.5305340909033</v>
      </c>
      <c r="I7" s="117">
        <v>6011.0199999999841</v>
      </c>
    </row>
    <row r="8" spans="2:9" s="166" customFormat="1" ht="19.5" customHeight="1" x14ac:dyDescent="0.25">
      <c r="B8" s="353"/>
      <c r="C8" s="111" t="s">
        <v>45</v>
      </c>
      <c r="D8" s="112">
        <v>757.306857954527</v>
      </c>
      <c r="E8" s="113">
        <v>8143.4599999998572</v>
      </c>
      <c r="F8" s="114">
        <v>2424.2388693181952</v>
      </c>
      <c r="G8" s="115">
        <v>7577.7100000001383</v>
      </c>
      <c r="H8" s="116">
        <v>3181.545727272724</v>
      </c>
      <c r="I8" s="117">
        <v>15721.169999999996</v>
      </c>
    </row>
    <row r="9" spans="2:9" s="166" customFormat="1" ht="19.5" customHeight="1" x14ac:dyDescent="0.25">
      <c r="B9" s="353"/>
      <c r="C9" s="118" t="s">
        <v>46</v>
      </c>
      <c r="D9" s="119">
        <v>845.35113636363633</v>
      </c>
      <c r="E9" s="120">
        <v>905</v>
      </c>
      <c r="F9" s="121">
        <v>10.844886363636361</v>
      </c>
      <c r="G9" s="122">
        <v>16</v>
      </c>
      <c r="H9" s="123">
        <v>856.19602272727286</v>
      </c>
      <c r="I9" s="124">
        <v>921</v>
      </c>
    </row>
    <row r="10" spans="2:9" s="166" customFormat="1" ht="19.5" customHeight="1" x14ac:dyDescent="0.25">
      <c r="B10" s="354"/>
      <c r="C10" s="40" t="s">
        <v>47</v>
      </c>
      <c r="D10" s="41">
        <v>2750.3864034090725</v>
      </c>
      <c r="E10" s="42">
        <v>11049.459999999857</v>
      </c>
      <c r="F10" s="43">
        <v>3853.0591761363712</v>
      </c>
      <c r="G10" s="177">
        <v>13500.730000000123</v>
      </c>
      <c r="H10" s="178">
        <v>6603.4455795454433</v>
      </c>
      <c r="I10" s="44">
        <v>24550.189999999981</v>
      </c>
    </row>
    <row r="11" spans="2:9" ht="19.5" customHeight="1" x14ac:dyDescent="0.2">
      <c r="B11" s="355" t="s">
        <v>48</v>
      </c>
      <c r="C11" s="126" t="s">
        <v>42</v>
      </c>
      <c r="D11" s="127">
        <v>767.54261363636363</v>
      </c>
      <c r="E11" s="128">
        <v>828</v>
      </c>
      <c r="F11" s="129">
        <v>24.779545454545445</v>
      </c>
      <c r="G11" s="130">
        <v>36</v>
      </c>
      <c r="H11" s="131">
        <v>792.32215909090905</v>
      </c>
      <c r="I11" s="132">
        <v>864</v>
      </c>
    </row>
    <row r="12" spans="2:9" ht="19.5" customHeight="1" x14ac:dyDescent="0.2">
      <c r="B12" s="353"/>
      <c r="C12" s="111" t="s">
        <v>43</v>
      </c>
      <c r="D12" s="112">
        <v>19.302840909090907</v>
      </c>
      <c r="E12" s="113">
        <v>33.930000000000007</v>
      </c>
      <c r="F12" s="114">
        <v>29.203568181818135</v>
      </c>
      <c r="G12" s="115">
        <v>202.07999999999998</v>
      </c>
      <c r="H12" s="133">
        <v>48.506409090909045</v>
      </c>
      <c r="I12" s="117">
        <v>236.00999999999996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1</v>
      </c>
      <c r="E15" s="120">
        <v>1</v>
      </c>
      <c r="F15" s="138"/>
      <c r="G15" s="139"/>
      <c r="H15" s="123">
        <v>1</v>
      </c>
      <c r="I15" s="124">
        <v>1</v>
      </c>
    </row>
    <row r="16" spans="2:9" ht="19.5" customHeight="1" thickBot="1" x14ac:dyDescent="0.25">
      <c r="B16" s="353"/>
      <c r="C16" s="61" t="s">
        <v>49</v>
      </c>
      <c r="D16" s="62">
        <v>787.84545454545457</v>
      </c>
      <c r="E16" s="63">
        <v>862.93</v>
      </c>
      <c r="F16" s="179">
        <v>53.983113636363576</v>
      </c>
      <c r="G16" s="180">
        <v>238.07999999999998</v>
      </c>
      <c r="H16" s="181">
        <v>841.82856818181801</v>
      </c>
      <c r="I16" s="182">
        <v>1101.01</v>
      </c>
    </row>
    <row r="17" spans="2:9" ht="19.5" customHeight="1" thickTop="1" x14ac:dyDescent="0.2">
      <c r="B17" s="357" t="s">
        <v>50</v>
      </c>
      <c r="C17" s="141" t="s">
        <v>42</v>
      </c>
      <c r="D17" s="142">
        <v>1532.372159090909</v>
      </c>
      <c r="E17" s="143">
        <v>1952</v>
      </c>
      <c r="F17" s="144">
        <v>34.713068181818173</v>
      </c>
      <c r="G17" s="145">
        <v>58</v>
      </c>
      <c r="H17" s="146">
        <v>1567.085227272727</v>
      </c>
      <c r="I17" s="147">
        <v>2010</v>
      </c>
    </row>
    <row r="18" spans="2:9" ht="19.5" customHeight="1" x14ac:dyDescent="0.2">
      <c r="B18" s="358"/>
      <c r="C18" s="111" t="s">
        <v>43</v>
      </c>
      <c r="D18" s="148">
        <v>299.75397727272724</v>
      </c>
      <c r="E18" s="149">
        <v>775.93000000000006</v>
      </c>
      <c r="F18" s="150">
        <v>34.162659090909045</v>
      </c>
      <c r="G18" s="151">
        <v>211.07999999999998</v>
      </c>
      <c r="H18" s="133">
        <v>333.91663636363626</v>
      </c>
      <c r="I18" s="117">
        <v>987.01</v>
      </c>
    </row>
    <row r="19" spans="2:9" ht="19.5" customHeight="1" x14ac:dyDescent="0.2">
      <c r="B19" s="358"/>
      <c r="C19" s="111" t="s">
        <v>44</v>
      </c>
      <c r="D19" s="148">
        <v>102.44772727272726</v>
      </c>
      <c r="E19" s="149">
        <v>135</v>
      </c>
      <c r="F19" s="150">
        <v>1403.0828068181759</v>
      </c>
      <c r="G19" s="151">
        <v>5876.0199999999841</v>
      </c>
      <c r="H19" s="133">
        <v>1505.5305340909033</v>
      </c>
      <c r="I19" s="117">
        <v>6011.0199999999841</v>
      </c>
    </row>
    <row r="20" spans="2:9" ht="19.5" customHeight="1" x14ac:dyDescent="0.2">
      <c r="B20" s="358"/>
      <c r="C20" s="111" t="s">
        <v>45</v>
      </c>
      <c r="D20" s="148">
        <v>757.306857954527</v>
      </c>
      <c r="E20" s="149">
        <v>8143.4599999998572</v>
      </c>
      <c r="F20" s="150">
        <v>2424.2388693181952</v>
      </c>
      <c r="G20" s="151">
        <v>7577.7100000001383</v>
      </c>
      <c r="H20" s="133">
        <v>3181.545727272724</v>
      </c>
      <c r="I20" s="117">
        <v>15721.169999999996</v>
      </c>
    </row>
    <row r="21" spans="2:9" ht="19.5" customHeight="1" x14ac:dyDescent="0.2">
      <c r="B21" s="358"/>
      <c r="C21" s="152" t="s">
        <v>46</v>
      </c>
      <c r="D21" s="153">
        <v>846.35113636363633</v>
      </c>
      <c r="E21" s="154">
        <v>906</v>
      </c>
      <c r="F21" s="155">
        <v>10.844886363636361</v>
      </c>
      <c r="G21" s="156">
        <v>16</v>
      </c>
      <c r="H21" s="157">
        <v>857.19602272727286</v>
      </c>
      <c r="I21" s="158">
        <v>922</v>
      </c>
    </row>
    <row r="22" spans="2:9" ht="19.5" customHeight="1" thickBot="1" x14ac:dyDescent="0.25">
      <c r="B22" s="359"/>
      <c r="C22" s="87" t="s">
        <v>51</v>
      </c>
      <c r="D22" s="88">
        <v>3538.2318579545254</v>
      </c>
      <c r="E22" s="89">
        <v>11912.389999999858</v>
      </c>
      <c r="F22" s="90">
        <v>3907.0422897727353</v>
      </c>
      <c r="G22" s="91">
        <v>13738.810000000121</v>
      </c>
      <c r="H22" s="92">
        <v>7445.2741477272602</v>
      </c>
      <c r="I22" s="93">
        <v>25651.199999999979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67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729.72840909090917</v>
      </c>
      <c r="E5" s="105">
        <v>1106</v>
      </c>
      <c r="F5" s="106">
        <v>1.3954545454545442</v>
      </c>
      <c r="G5" s="107">
        <v>4</v>
      </c>
      <c r="H5" s="108">
        <v>731.12386363636347</v>
      </c>
      <c r="I5" s="109">
        <v>1110</v>
      </c>
    </row>
    <row r="6" spans="2:9" s="166" customFormat="1" ht="19.5" customHeight="1" x14ac:dyDescent="0.25">
      <c r="B6" s="353"/>
      <c r="C6" s="111" t="s">
        <v>43</v>
      </c>
      <c r="D6" s="112">
        <v>275.69431818181818</v>
      </c>
      <c r="E6" s="113">
        <v>784</v>
      </c>
      <c r="F6" s="114">
        <v>3.3193181818181787</v>
      </c>
      <c r="G6" s="115">
        <v>8</v>
      </c>
      <c r="H6" s="116">
        <v>279.01363636363635</v>
      </c>
      <c r="I6" s="117">
        <v>792</v>
      </c>
    </row>
    <row r="7" spans="2:9" s="166" customFormat="1" ht="19.5" customHeight="1" x14ac:dyDescent="0.25">
      <c r="B7" s="353"/>
      <c r="C7" s="111" t="s">
        <v>44</v>
      </c>
      <c r="D7" s="112">
        <v>127.39147727272724</v>
      </c>
      <c r="E7" s="113">
        <v>394</v>
      </c>
      <c r="F7" s="114">
        <v>1645.172727272721</v>
      </c>
      <c r="G7" s="115">
        <v>5808.0000000000146</v>
      </c>
      <c r="H7" s="116">
        <v>1772.5642045454481</v>
      </c>
      <c r="I7" s="117">
        <v>6202.0000000000146</v>
      </c>
    </row>
    <row r="8" spans="2:9" s="166" customFormat="1" ht="19.5" customHeight="1" x14ac:dyDescent="0.25">
      <c r="B8" s="353"/>
      <c r="C8" s="111" t="s">
        <v>45</v>
      </c>
      <c r="D8" s="112">
        <v>559.06056818180741</v>
      </c>
      <c r="E8" s="113">
        <v>5063.5599999999913</v>
      </c>
      <c r="F8" s="114">
        <v>2513.9365795454592</v>
      </c>
      <c r="G8" s="115">
        <v>7062.9400000001087</v>
      </c>
      <c r="H8" s="116">
        <v>3072.9971477272666</v>
      </c>
      <c r="I8" s="117">
        <v>12126.500000000102</v>
      </c>
    </row>
    <row r="9" spans="2:9" s="166" customFormat="1" ht="19.5" customHeight="1" x14ac:dyDescent="0.25">
      <c r="B9" s="353"/>
      <c r="C9" s="118" t="s">
        <v>46</v>
      </c>
      <c r="D9" s="119">
        <v>1046.5215909090907</v>
      </c>
      <c r="E9" s="120">
        <v>1044</v>
      </c>
      <c r="F9" s="121">
        <v>3.0909090909090891</v>
      </c>
      <c r="G9" s="122">
        <v>4</v>
      </c>
      <c r="H9" s="123">
        <v>1049.6125</v>
      </c>
      <c r="I9" s="124">
        <v>1048</v>
      </c>
    </row>
    <row r="10" spans="2:9" s="166" customFormat="1" ht="19.5" customHeight="1" x14ac:dyDescent="0.25">
      <c r="B10" s="354"/>
      <c r="C10" s="40" t="s">
        <v>47</v>
      </c>
      <c r="D10" s="41">
        <v>2738.3963636363528</v>
      </c>
      <c r="E10" s="42">
        <v>8391.5599999999904</v>
      </c>
      <c r="F10" s="43">
        <v>4166.9149886363621</v>
      </c>
      <c r="G10" s="177">
        <v>12886.940000000121</v>
      </c>
      <c r="H10" s="178">
        <v>6905.3113522727144</v>
      </c>
      <c r="I10" s="44">
        <v>21278.500000000113</v>
      </c>
    </row>
    <row r="11" spans="2:9" ht="19.5" customHeight="1" x14ac:dyDescent="0.2">
      <c r="B11" s="355" t="s">
        <v>48</v>
      </c>
      <c r="C11" s="126" t="s">
        <v>42</v>
      </c>
      <c r="D11" s="127">
        <v>813.6982954545449</v>
      </c>
      <c r="E11" s="128">
        <v>848</v>
      </c>
      <c r="F11" s="129">
        <v>19.856249999999989</v>
      </c>
      <c r="G11" s="130">
        <v>41</v>
      </c>
      <c r="H11" s="131">
        <v>833.55454545454506</v>
      </c>
      <c r="I11" s="132">
        <v>889</v>
      </c>
    </row>
    <row r="12" spans="2:9" ht="19.5" customHeight="1" x14ac:dyDescent="0.2">
      <c r="B12" s="353"/>
      <c r="C12" s="111" t="s">
        <v>43</v>
      </c>
      <c r="D12" s="112">
        <v>16.617045454545437</v>
      </c>
      <c r="E12" s="113">
        <v>142</v>
      </c>
      <c r="F12" s="114">
        <v>3.0636363636363506</v>
      </c>
      <c r="G12" s="115">
        <v>131</v>
      </c>
      <c r="H12" s="133">
        <v>19.680681818181785</v>
      </c>
      <c r="I12" s="117">
        <v>273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1</v>
      </c>
      <c r="E15" s="120">
        <v>1</v>
      </c>
      <c r="F15" s="138"/>
      <c r="G15" s="139"/>
      <c r="H15" s="123">
        <v>1</v>
      </c>
      <c r="I15" s="124">
        <v>1</v>
      </c>
    </row>
    <row r="16" spans="2:9" ht="19.5" customHeight="1" thickBot="1" x14ac:dyDescent="0.25">
      <c r="B16" s="353"/>
      <c r="C16" s="61" t="s">
        <v>49</v>
      </c>
      <c r="D16" s="62">
        <v>831.31534090909054</v>
      </c>
      <c r="E16" s="63">
        <v>991</v>
      </c>
      <c r="F16" s="179">
        <v>22.919886363636337</v>
      </c>
      <c r="G16" s="180">
        <v>172</v>
      </c>
      <c r="H16" s="181">
        <v>854.23522727272689</v>
      </c>
      <c r="I16" s="182">
        <v>1163</v>
      </c>
    </row>
    <row r="17" spans="2:9" ht="19.5" customHeight="1" thickTop="1" x14ac:dyDescent="0.2">
      <c r="B17" s="357" t="s">
        <v>50</v>
      </c>
      <c r="C17" s="141" t="s">
        <v>42</v>
      </c>
      <c r="D17" s="142">
        <v>1543.426704545454</v>
      </c>
      <c r="E17" s="143">
        <v>1954</v>
      </c>
      <c r="F17" s="144">
        <v>21.251704545454533</v>
      </c>
      <c r="G17" s="145">
        <v>45</v>
      </c>
      <c r="H17" s="146">
        <v>1564.6784090909086</v>
      </c>
      <c r="I17" s="147">
        <v>1999</v>
      </c>
    </row>
    <row r="18" spans="2:9" ht="19.5" customHeight="1" x14ac:dyDescent="0.2">
      <c r="B18" s="358"/>
      <c r="C18" s="111" t="s">
        <v>43</v>
      </c>
      <c r="D18" s="148">
        <v>292.31136363636358</v>
      </c>
      <c r="E18" s="149">
        <v>926</v>
      </c>
      <c r="F18" s="150">
        <v>6.3829545454545293</v>
      </c>
      <c r="G18" s="151">
        <v>139</v>
      </c>
      <c r="H18" s="133">
        <v>298.69431818181812</v>
      </c>
      <c r="I18" s="117">
        <v>1065</v>
      </c>
    </row>
    <row r="19" spans="2:9" ht="19.5" customHeight="1" x14ac:dyDescent="0.2">
      <c r="B19" s="358"/>
      <c r="C19" s="111" t="s">
        <v>44</v>
      </c>
      <c r="D19" s="148">
        <v>127.39147727272724</v>
      </c>
      <c r="E19" s="149">
        <v>394</v>
      </c>
      <c r="F19" s="150">
        <v>1645.172727272721</v>
      </c>
      <c r="G19" s="151">
        <v>5808.0000000000146</v>
      </c>
      <c r="H19" s="133">
        <v>1772.5642045454481</v>
      </c>
      <c r="I19" s="117">
        <v>6202.0000000000146</v>
      </c>
    </row>
    <row r="20" spans="2:9" ht="19.5" customHeight="1" x14ac:dyDescent="0.2">
      <c r="B20" s="358"/>
      <c r="C20" s="111" t="s">
        <v>45</v>
      </c>
      <c r="D20" s="148">
        <v>559.06056818180741</v>
      </c>
      <c r="E20" s="149">
        <v>5063.5599999999913</v>
      </c>
      <c r="F20" s="150">
        <v>2513.9365795454592</v>
      </c>
      <c r="G20" s="151">
        <v>7062.9400000001087</v>
      </c>
      <c r="H20" s="133">
        <v>3072.9971477272666</v>
      </c>
      <c r="I20" s="117">
        <v>12126.500000000102</v>
      </c>
    </row>
    <row r="21" spans="2:9" ht="19.5" customHeight="1" x14ac:dyDescent="0.2">
      <c r="B21" s="358"/>
      <c r="C21" s="152" t="s">
        <v>46</v>
      </c>
      <c r="D21" s="153">
        <v>1047.5215909090907</v>
      </c>
      <c r="E21" s="154">
        <v>1045</v>
      </c>
      <c r="F21" s="155">
        <v>3.0909090909090891</v>
      </c>
      <c r="G21" s="156">
        <v>4</v>
      </c>
      <c r="H21" s="157">
        <v>1050.6125</v>
      </c>
      <c r="I21" s="158">
        <v>1049</v>
      </c>
    </row>
    <row r="22" spans="2:9" ht="19.5" customHeight="1" thickBot="1" x14ac:dyDescent="0.25">
      <c r="B22" s="359"/>
      <c r="C22" s="87" t="s">
        <v>51</v>
      </c>
      <c r="D22" s="88">
        <v>3569.7117045454429</v>
      </c>
      <c r="E22" s="89">
        <v>9382.5599999999904</v>
      </c>
      <c r="F22" s="90">
        <v>4189.8348749999977</v>
      </c>
      <c r="G22" s="91">
        <v>13058.940000000122</v>
      </c>
      <c r="H22" s="92">
        <v>7759.5465795454402</v>
      </c>
      <c r="I22" s="93">
        <v>22441.500000000113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165" customWidth="1"/>
    <col min="2" max="2" width="19.28515625" style="165" customWidth="1"/>
    <col min="3" max="3" width="23.28515625" style="165" customWidth="1"/>
    <col min="4" max="256" width="12.7109375" style="165"/>
    <col min="257" max="257" width="2.28515625" style="165" customWidth="1"/>
    <col min="258" max="258" width="19.28515625" style="165" customWidth="1"/>
    <col min="259" max="259" width="23.28515625" style="165" customWidth="1"/>
    <col min="260" max="512" width="12.7109375" style="165"/>
    <col min="513" max="513" width="2.28515625" style="165" customWidth="1"/>
    <col min="514" max="514" width="19.28515625" style="165" customWidth="1"/>
    <col min="515" max="515" width="23.28515625" style="165" customWidth="1"/>
    <col min="516" max="768" width="12.7109375" style="165"/>
    <col min="769" max="769" width="2.28515625" style="165" customWidth="1"/>
    <col min="770" max="770" width="19.28515625" style="165" customWidth="1"/>
    <col min="771" max="771" width="23.28515625" style="165" customWidth="1"/>
    <col min="772" max="1024" width="12.7109375" style="165"/>
    <col min="1025" max="1025" width="2.28515625" style="165" customWidth="1"/>
    <col min="1026" max="1026" width="19.28515625" style="165" customWidth="1"/>
    <col min="1027" max="1027" width="23.28515625" style="165" customWidth="1"/>
    <col min="1028" max="1280" width="12.7109375" style="165"/>
    <col min="1281" max="1281" width="2.28515625" style="165" customWidth="1"/>
    <col min="1282" max="1282" width="19.28515625" style="165" customWidth="1"/>
    <col min="1283" max="1283" width="23.28515625" style="165" customWidth="1"/>
    <col min="1284" max="1536" width="12.7109375" style="165"/>
    <col min="1537" max="1537" width="2.28515625" style="165" customWidth="1"/>
    <col min="1538" max="1538" width="19.28515625" style="165" customWidth="1"/>
    <col min="1539" max="1539" width="23.28515625" style="165" customWidth="1"/>
    <col min="1540" max="1792" width="12.7109375" style="165"/>
    <col min="1793" max="1793" width="2.28515625" style="165" customWidth="1"/>
    <col min="1794" max="1794" width="19.28515625" style="165" customWidth="1"/>
    <col min="1795" max="1795" width="23.28515625" style="165" customWidth="1"/>
    <col min="1796" max="2048" width="12.7109375" style="165"/>
    <col min="2049" max="2049" width="2.28515625" style="165" customWidth="1"/>
    <col min="2050" max="2050" width="19.28515625" style="165" customWidth="1"/>
    <col min="2051" max="2051" width="23.28515625" style="165" customWidth="1"/>
    <col min="2052" max="2304" width="12.7109375" style="165"/>
    <col min="2305" max="2305" width="2.28515625" style="165" customWidth="1"/>
    <col min="2306" max="2306" width="19.28515625" style="165" customWidth="1"/>
    <col min="2307" max="2307" width="23.28515625" style="165" customWidth="1"/>
    <col min="2308" max="2560" width="12.7109375" style="165"/>
    <col min="2561" max="2561" width="2.28515625" style="165" customWidth="1"/>
    <col min="2562" max="2562" width="19.28515625" style="165" customWidth="1"/>
    <col min="2563" max="2563" width="23.28515625" style="165" customWidth="1"/>
    <col min="2564" max="2816" width="12.7109375" style="165"/>
    <col min="2817" max="2817" width="2.28515625" style="165" customWidth="1"/>
    <col min="2818" max="2818" width="19.28515625" style="165" customWidth="1"/>
    <col min="2819" max="2819" width="23.28515625" style="165" customWidth="1"/>
    <col min="2820" max="3072" width="12.7109375" style="165"/>
    <col min="3073" max="3073" width="2.28515625" style="165" customWidth="1"/>
    <col min="3074" max="3074" width="19.28515625" style="165" customWidth="1"/>
    <col min="3075" max="3075" width="23.28515625" style="165" customWidth="1"/>
    <col min="3076" max="3328" width="12.7109375" style="165"/>
    <col min="3329" max="3329" width="2.28515625" style="165" customWidth="1"/>
    <col min="3330" max="3330" width="19.28515625" style="165" customWidth="1"/>
    <col min="3331" max="3331" width="23.28515625" style="165" customWidth="1"/>
    <col min="3332" max="3584" width="12.7109375" style="165"/>
    <col min="3585" max="3585" width="2.28515625" style="165" customWidth="1"/>
    <col min="3586" max="3586" width="19.28515625" style="165" customWidth="1"/>
    <col min="3587" max="3587" width="23.28515625" style="165" customWidth="1"/>
    <col min="3588" max="3840" width="12.7109375" style="165"/>
    <col min="3841" max="3841" width="2.28515625" style="165" customWidth="1"/>
    <col min="3842" max="3842" width="19.28515625" style="165" customWidth="1"/>
    <col min="3843" max="3843" width="23.28515625" style="165" customWidth="1"/>
    <col min="3844" max="4096" width="12.7109375" style="165"/>
    <col min="4097" max="4097" width="2.28515625" style="165" customWidth="1"/>
    <col min="4098" max="4098" width="19.28515625" style="165" customWidth="1"/>
    <col min="4099" max="4099" width="23.28515625" style="165" customWidth="1"/>
    <col min="4100" max="4352" width="12.7109375" style="165"/>
    <col min="4353" max="4353" width="2.28515625" style="165" customWidth="1"/>
    <col min="4354" max="4354" width="19.28515625" style="165" customWidth="1"/>
    <col min="4355" max="4355" width="23.28515625" style="165" customWidth="1"/>
    <col min="4356" max="4608" width="12.7109375" style="165"/>
    <col min="4609" max="4609" width="2.28515625" style="165" customWidth="1"/>
    <col min="4610" max="4610" width="19.28515625" style="165" customWidth="1"/>
    <col min="4611" max="4611" width="23.28515625" style="165" customWidth="1"/>
    <col min="4612" max="4864" width="12.7109375" style="165"/>
    <col min="4865" max="4865" width="2.28515625" style="165" customWidth="1"/>
    <col min="4866" max="4866" width="19.28515625" style="165" customWidth="1"/>
    <col min="4867" max="4867" width="23.28515625" style="165" customWidth="1"/>
    <col min="4868" max="5120" width="12.7109375" style="165"/>
    <col min="5121" max="5121" width="2.28515625" style="165" customWidth="1"/>
    <col min="5122" max="5122" width="19.28515625" style="165" customWidth="1"/>
    <col min="5123" max="5123" width="23.28515625" style="165" customWidth="1"/>
    <col min="5124" max="5376" width="12.7109375" style="165"/>
    <col min="5377" max="5377" width="2.28515625" style="165" customWidth="1"/>
    <col min="5378" max="5378" width="19.28515625" style="165" customWidth="1"/>
    <col min="5379" max="5379" width="23.28515625" style="165" customWidth="1"/>
    <col min="5380" max="5632" width="12.7109375" style="165"/>
    <col min="5633" max="5633" width="2.28515625" style="165" customWidth="1"/>
    <col min="5634" max="5634" width="19.28515625" style="165" customWidth="1"/>
    <col min="5635" max="5635" width="23.28515625" style="165" customWidth="1"/>
    <col min="5636" max="5888" width="12.7109375" style="165"/>
    <col min="5889" max="5889" width="2.28515625" style="165" customWidth="1"/>
    <col min="5890" max="5890" width="19.28515625" style="165" customWidth="1"/>
    <col min="5891" max="5891" width="23.28515625" style="165" customWidth="1"/>
    <col min="5892" max="6144" width="12.7109375" style="165"/>
    <col min="6145" max="6145" width="2.28515625" style="165" customWidth="1"/>
    <col min="6146" max="6146" width="19.28515625" style="165" customWidth="1"/>
    <col min="6147" max="6147" width="23.28515625" style="165" customWidth="1"/>
    <col min="6148" max="6400" width="12.7109375" style="165"/>
    <col min="6401" max="6401" width="2.28515625" style="165" customWidth="1"/>
    <col min="6402" max="6402" width="19.28515625" style="165" customWidth="1"/>
    <col min="6403" max="6403" width="23.28515625" style="165" customWidth="1"/>
    <col min="6404" max="6656" width="12.7109375" style="165"/>
    <col min="6657" max="6657" width="2.28515625" style="165" customWidth="1"/>
    <col min="6658" max="6658" width="19.28515625" style="165" customWidth="1"/>
    <col min="6659" max="6659" width="23.28515625" style="165" customWidth="1"/>
    <col min="6660" max="6912" width="12.7109375" style="165"/>
    <col min="6913" max="6913" width="2.28515625" style="165" customWidth="1"/>
    <col min="6914" max="6914" width="19.28515625" style="165" customWidth="1"/>
    <col min="6915" max="6915" width="23.28515625" style="165" customWidth="1"/>
    <col min="6916" max="7168" width="12.7109375" style="165"/>
    <col min="7169" max="7169" width="2.28515625" style="165" customWidth="1"/>
    <col min="7170" max="7170" width="19.28515625" style="165" customWidth="1"/>
    <col min="7171" max="7171" width="23.28515625" style="165" customWidth="1"/>
    <col min="7172" max="7424" width="12.7109375" style="165"/>
    <col min="7425" max="7425" width="2.28515625" style="165" customWidth="1"/>
    <col min="7426" max="7426" width="19.28515625" style="165" customWidth="1"/>
    <col min="7427" max="7427" width="23.28515625" style="165" customWidth="1"/>
    <col min="7428" max="7680" width="12.7109375" style="165"/>
    <col min="7681" max="7681" width="2.28515625" style="165" customWidth="1"/>
    <col min="7682" max="7682" width="19.28515625" style="165" customWidth="1"/>
    <col min="7683" max="7683" width="23.28515625" style="165" customWidth="1"/>
    <col min="7684" max="7936" width="12.7109375" style="165"/>
    <col min="7937" max="7937" width="2.28515625" style="165" customWidth="1"/>
    <col min="7938" max="7938" width="19.28515625" style="165" customWidth="1"/>
    <col min="7939" max="7939" width="23.28515625" style="165" customWidth="1"/>
    <col min="7940" max="8192" width="12.7109375" style="165"/>
    <col min="8193" max="8193" width="2.28515625" style="165" customWidth="1"/>
    <col min="8194" max="8194" width="19.28515625" style="165" customWidth="1"/>
    <col min="8195" max="8195" width="23.28515625" style="165" customWidth="1"/>
    <col min="8196" max="8448" width="12.7109375" style="165"/>
    <col min="8449" max="8449" width="2.28515625" style="165" customWidth="1"/>
    <col min="8450" max="8450" width="19.28515625" style="165" customWidth="1"/>
    <col min="8451" max="8451" width="23.28515625" style="165" customWidth="1"/>
    <col min="8452" max="8704" width="12.7109375" style="165"/>
    <col min="8705" max="8705" width="2.28515625" style="165" customWidth="1"/>
    <col min="8706" max="8706" width="19.28515625" style="165" customWidth="1"/>
    <col min="8707" max="8707" width="23.28515625" style="165" customWidth="1"/>
    <col min="8708" max="8960" width="12.7109375" style="165"/>
    <col min="8961" max="8961" width="2.28515625" style="165" customWidth="1"/>
    <col min="8962" max="8962" width="19.28515625" style="165" customWidth="1"/>
    <col min="8963" max="8963" width="23.28515625" style="165" customWidth="1"/>
    <col min="8964" max="9216" width="12.7109375" style="165"/>
    <col min="9217" max="9217" width="2.28515625" style="165" customWidth="1"/>
    <col min="9218" max="9218" width="19.28515625" style="165" customWidth="1"/>
    <col min="9219" max="9219" width="23.28515625" style="165" customWidth="1"/>
    <col min="9220" max="9472" width="12.7109375" style="165"/>
    <col min="9473" max="9473" width="2.28515625" style="165" customWidth="1"/>
    <col min="9474" max="9474" width="19.28515625" style="165" customWidth="1"/>
    <col min="9475" max="9475" width="23.28515625" style="165" customWidth="1"/>
    <col min="9476" max="9728" width="12.7109375" style="165"/>
    <col min="9729" max="9729" width="2.28515625" style="165" customWidth="1"/>
    <col min="9730" max="9730" width="19.28515625" style="165" customWidth="1"/>
    <col min="9731" max="9731" width="23.28515625" style="165" customWidth="1"/>
    <col min="9732" max="9984" width="12.7109375" style="165"/>
    <col min="9985" max="9985" width="2.28515625" style="165" customWidth="1"/>
    <col min="9986" max="9986" width="19.28515625" style="165" customWidth="1"/>
    <col min="9987" max="9987" width="23.28515625" style="165" customWidth="1"/>
    <col min="9988" max="10240" width="12.7109375" style="165"/>
    <col min="10241" max="10241" width="2.28515625" style="165" customWidth="1"/>
    <col min="10242" max="10242" width="19.28515625" style="165" customWidth="1"/>
    <col min="10243" max="10243" width="23.28515625" style="165" customWidth="1"/>
    <col min="10244" max="10496" width="12.7109375" style="165"/>
    <col min="10497" max="10497" width="2.28515625" style="165" customWidth="1"/>
    <col min="10498" max="10498" width="19.28515625" style="165" customWidth="1"/>
    <col min="10499" max="10499" width="23.28515625" style="165" customWidth="1"/>
    <col min="10500" max="10752" width="12.7109375" style="165"/>
    <col min="10753" max="10753" width="2.28515625" style="165" customWidth="1"/>
    <col min="10754" max="10754" width="19.28515625" style="165" customWidth="1"/>
    <col min="10755" max="10755" width="23.28515625" style="165" customWidth="1"/>
    <col min="10756" max="11008" width="12.7109375" style="165"/>
    <col min="11009" max="11009" width="2.28515625" style="165" customWidth="1"/>
    <col min="11010" max="11010" width="19.28515625" style="165" customWidth="1"/>
    <col min="11011" max="11011" width="23.28515625" style="165" customWidth="1"/>
    <col min="11012" max="11264" width="12.7109375" style="165"/>
    <col min="11265" max="11265" width="2.28515625" style="165" customWidth="1"/>
    <col min="11266" max="11266" width="19.28515625" style="165" customWidth="1"/>
    <col min="11267" max="11267" width="23.28515625" style="165" customWidth="1"/>
    <col min="11268" max="11520" width="12.7109375" style="165"/>
    <col min="11521" max="11521" width="2.28515625" style="165" customWidth="1"/>
    <col min="11522" max="11522" width="19.28515625" style="165" customWidth="1"/>
    <col min="11523" max="11523" width="23.28515625" style="165" customWidth="1"/>
    <col min="11524" max="11776" width="12.7109375" style="165"/>
    <col min="11777" max="11777" width="2.28515625" style="165" customWidth="1"/>
    <col min="11778" max="11778" width="19.28515625" style="165" customWidth="1"/>
    <col min="11779" max="11779" width="23.28515625" style="165" customWidth="1"/>
    <col min="11780" max="12032" width="12.7109375" style="165"/>
    <col min="12033" max="12033" width="2.28515625" style="165" customWidth="1"/>
    <col min="12034" max="12034" width="19.28515625" style="165" customWidth="1"/>
    <col min="12035" max="12035" width="23.28515625" style="165" customWidth="1"/>
    <col min="12036" max="12288" width="12.7109375" style="165"/>
    <col min="12289" max="12289" width="2.28515625" style="165" customWidth="1"/>
    <col min="12290" max="12290" width="19.28515625" style="165" customWidth="1"/>
    <col min="12291" max="12291" width="23.28515625" style="165" customWidth="1"/>
    <col min="12292" max="12544" width="12.7109375" style="165"/>
    <col min="12545" max="12545" width="2.28515625" style="165" customWidth="1"/>
    <col min="12546" max="12546" width="19.28515625" style="165" customWidth="1"/>
    <col min="12547" max="12547" width="23.28515625" style="165" customWidth="1"/>
    <col min="12548" max="12800" width="12.7109375" style="165"/>
    <col min="12801" max="12801" width="2.28515625" style="165" customWidth="1"/>
    <col min="12802" max="12802" width="19.28515625" style="165" customWidth="1"/>
    <col min="12803" max="12803" width="23.28515625" style="165" customWidth="1"/>
    <col min="12804" max="13056" width="12.7109375" style="165"/>
    <col min="13057" max="13057" width="2.28515625" style="165" customWidth="1"/>
    <col min="13058" max="13058" width="19.28515625" style="165" customWidth="1"/>
    <col min="13059" max="13059" width="23.28515625" style="165" customWidth="1"/>
    <col min="13060" max="13312" width="12.7109375" style="165"/>
    <col min="13313" max="13313" width="2.28515625" style="165" customWidth="1"/>
    <col min="13314" max="13314" width="19.28515625" style="165" customWidth="1"/>
    <col min="13315" max="13315" width="23.28515625" style="165" customWidth="1"/>
    <col min="13316" max="13568" width="12.7109375" style="165"/>
    <col min="13569" max="13569" width="2.28515625" style="165" customWidth="1"/>
    <col min="13570" max="13570" width="19.28515625" style="165" customWidth="1"/>
    <col min="13571" max="13571" width="23.28515625" style="165" customWidth="1"/>
    <col min="13572" max="13824" width="12.7109375" style="165"/>
    <col min="13825" max="13825" width="2.28515625" style="165" customWidth="1"/>
    <col min="13826" max="13826" width="19.28515625" style="165" customWidth="1"/>
    <col min="13827" max="13827" width="23.28515625" style="165" customWidth="1"/>
    <col min="13828" max="14080" width="12.7109375" style="165"/>
    <col min="14081" max="14081" width="2.28515625" style="165" customWidth="1"/>
    <col min="14082" max="14082" width="19.28515625" style="165" customWidth="1"/>
    <col min="14083" max="14083" width="23.28515625" style="165" customWidth="1"/>
    <col min="14084" max="14336" width="12.7109375" style="165"/>
    <col min="14337" max="14337" width="2.28515625" style="165" customWidth="1"/>
    <col min="14338" max="14338" width="19.28515625" style="165" customWidth="1"/>
    <col min="14339" max="14339" width="23.28515625" style="165" customWidth="1"/>
    <col min="14340" max="14592" width="12.7109375" style="165"/>
    <col min="14593" max="14593" width="2.28515625" style="165" customWidth="1"/>
    <col min="14594" max="14594" width="19.28515625" style="165" customWidth="1"/>
    <col min="14595" max="14595" width="23.28515625" style="165" customWidth="1"/>
    <col min="14596" max="14848" width="12.7109375" style="165"/>
    <col min="14849" max="14849" width="2.28515625" style="165" customWidth="1"/>
    <col min="14850" max="14850" width="19.28515625" style="165" customWidth="1"/>
    <col min="14851" max="14851" width="23.28515625" style="165" customWidth="1"/>
    <col min="14852" max="15104" width="12.7109375" style="165"/>
    <col min="15105" max="15105" width="2.28515625" style="165" customWidth="1"/>
    <col min="15106" max="15106" width="19.28515625" style="165" customWidth="1"/>
    <col min="15107" max="15107" width="23.28515625" style="165" customWidth="1"/>
    <col min="15108" max="15360" width="12.7109375" style="165"/>
    <col min="15361" max="15361" width="2.28515625" style="165" customWidth="1"/>
    <col min="15362" max="15362" width="19.28515625" style="165" customWidth="1"/>
    <col min="15363" max="15363" width="23.28515625" style="165" customWidth="1"/>
    <col min="15364" max="15616" width="12.7109375" style="165"/>
    <col min="15617" max="15617" width="2.28515625" style="165" customWidth="1"/>
    <col min="15618" max="15618" width="19.28515625" style="165" customWidth="1"/>
    <col min="15619" max="15619" width="23.28515625" style="165" customWidth="1"/>
    <col min="15620" max="15872" width="12.7109375" style="165"/>
    <col min="15873" max="15873" width="2.28515625" style="165" customWidth="1"/>
    <col min="15874" max="15874" width="19.28515625" style="165" customWidth="1"/>
    <col min="15875" max="15875" width="23.28515625" style="165" customWidth="1"/>
    <col min="15876" max="16128" width="12.7109375" style="165"/>
    <col min="16129" max="16129" width="2.28515625" style="165" customWidth="1"/>
    <col min="16130" max="16130" width="19.28515625" style="165" customWidth="1"/>
    <col min="16131" max="16131" width="23.28515625" style="165" customWidth="1"/>
    <col min="16132" max="16384" width="12.7109375" style="165"/>
  </cols>
  <sheetData>
    <row r="1" spans="2:9" s="162" customFormat="1" ht="32.450000000000003" customHeight="1" x14ac:dyDescent="0.2">
      <c r="B1" s="370" t="s">
        <v>68</v>
      </c>
      <c r="C1" s="370"/>
      <c r="D1" s="370"/>
      <c r="E1" s="370"/>
      <c r="F1" s="370"/>
      <c r="G1" s="370"/>
      <c r="H1" s="370"/>
      <c r="I1" s="370"/>
    </row>
    <row r="2" spans="2:9" ht="15" customHeight="1" thickBot="1" x14ac:dyDescent="0.25">
      <c r="B2" s="163"/>
      <c r="C2" s="164"/>
      <c r="D2" s="164"/>
      <c r="E2" s="164"/>
      <c r="F2" s="164"/>
      <c r="G2" s="164"/>
      <c r="H2" s="164"/>
      <c r="I2" s="164"/>
    </row>
    <row r="3" spans="2:9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9" ht="18" customHeight="1" thickBot="1" x14ac:dyDescent="0.25">
      <c r="B4" s="362"/>
      <c r="C4" s="364"/>
      <c r="D4" s="13" t="s">
        <v>39</v>
      </c>
      <c r="E4" s="14" t="s">
        <v>40</v>
      </c>
      <c r="F4" s="15" t="s">
        <v>39</v>
      </c>
      <c r="G4" s="16" t="s">
        <v>40</v>
      </c>
      <c r="H4" s="15" t="s">
        <v>39</v>
      </c>
      <c r="I4" s="17" t="s">
        <v>40</v>
      </c>
    </row>
    <row r="5" spans="2:9" s="166" customFormat="1" ht="19.5" customHeight="1" thickTop="1" x14ac:dyDescent="0.25">
      <c r="B5" s="353" t="s">
        <v>41</v>
      </c>
      <c r="C5" s="103" t="s">
        <v>42</v>
      </c>
      <c r="D5" s="104">
        <v>784.00284090909076</v>
      </c>
      <c r="E5" s="105">
        <v>875</v>
      </c>
      <c r="F5" s="106">
        <v>5.693181818181813</v>
      </c>
      <c r="G5" s="107">
        <v>7</v>
      </c>
      <c r="H5" s="108">
        <v>789.69602272727275</v>
      </c>
      <c r="I5" s="109">
        <v>882</v>
      </c>
    </row>
    <row r="6" spans="2:9" s="166" customFormat="1" ht="19.5" customHeight="1" x14ac:dyDescent="0.25">
      <c r="B6" s="353"/>
      <c r="C6" s="111" t="s">
        <v>43</v>
      </c>
      <c r="D6" s="112">
        <v>182.23977272727274</v>
      </c>
      <c r="E6" s="113">
        <v>277</v>
      </c>
      <c r="F6" s="114">
        <v>6.1988636363636331</v>
      </c>
      <c r="G6" s="115">
        <v>9</v>
      </c>
      <c r="H6" s="116">
        <v>188.43863636363636</v>
      </c>
      <c r="I6" s="117">
        <v>286</v>
      </c>
    </row>
    <row r="7" spans="2:9" s="166" customFormat="1" ht="19.5" customHeight="1" x14ac:dyDescent="0.25">
      <c r="B7" s="353"/>
      <c r="C7" s="111" t="s">
        <v>44</v>
      </c>
      <c r="D7" s="112">
        <v>128.51590909090905</v>
      </c>
      <c r="E7" s="113">
        <v>243</v>
      </c>
      <c r="F7" s="114">
        <v>1664.4255681818058</v>
      </c>
      <c r="G7" s="115">
        <v>12674.999999999985</v>
      </c>
      <c r="H7" s="116">
        <v>1792.9414772727143</v>
      </c>
      <c r="I7" s="117">
        <v>12917.999999999985</v>
      </c>
    </row>
    <row r="8" spans="2:9" s="166" customFormat="1" ht="19.5" customHeight="1" x14ac:dyDescent="0.25">
      <c r="B8" s="353"/>
      <c r="C8" s="111" t="s">
        <v>45</v>
      </c>
      <c r="D8" s="112">
        <v>580.09786931817962</v>
      </c>
      <c r="E8" s="113">
        <v>3560.1700000000628</v>
      </c>
      <c r="F8" s="114">
        <v>1924.7704147727165</v>
      </c>
      <c r="G8" s="115">
        <v>5601.5800000000227</v>
      </c>
      <c r="H8" s="116">
        <v>2504.8682840908946</v>
      </c>
      <c r="I8" s="117">
        <v>9161.7500000000837</v>
      </c>
    </row>
    <row r="9" spans="2:9" s="166" customFormat="1" ht="19.5" customHeight="1" x14ac:dyDescent="0.25">
      <c r="B9" s="353"/>
      <c r="C9" s="118" t="s">
        <v>46</v>
      </c>
      <c r="D9" s="119">
        <v>918.4931818181816</v>
      </c>
      <c r="E9" s="120">
        <v>1051</v>
      </c>
      <c r="F9" s="121">
        <v>6.8863636363636349</v>
      </c>
      <c r="G9" s="122">
        <v>9</v>
      </c>
      <c r="H9" s="123">
        <v>925.37954545454522</v>
      </c>
      <c r="I9" s="124">
        <v>1060</v>
      </c>
    </row>
    <row r="10" spans="2:9" s="166" customFormat="1" ht="19.5" customHeight="1" x14ac:dyDescent="0.25">
      <c r="B10" s="354"/>
      <c r="C10" s="40" t="s">
        <v>47</v>
      </c>
      <c r="D10" s="41">
        <v>2593.3495738636339</v>
      </c>
      <c r="E10" s="42">
        <v>6006.1700000000619</v>
      </c>
      <c r="F10" s="43">
        <v>3607.9743920454321</v>
      </c>
      <c r="G10" s="177">
        <v>18301.580000000009</v>
      </c>
      <c r="H10" s="178">
        <v>6201.3239659090659</v>
      </c>
      <c r="I10" s="44">
        <v>24307.750000000073</v>
      </c>
    </row>
    <row r="11" spans="2:9" ht="19.5" customHeight="1" x14ac:dyDescent="0.2">
      <c r="B11" s="355" t="s">
        <v>48</v>
      </c>
      <c r="C11" s="126" t="s">
        <v>42</v>
      </c>
      <c r="D11" s="127">
        <v>806.24374999999964</v>
      </c>
      <c r="E11" s="128">
        <v>824</v>
      </c>
      <c r="F11" s="129">
        <v>11.780681818181812</v>
      </c>
      <c r="G11" s="130">
        <v>20</v>
      </c>
      <c r="H11" s="131">
        <v>818.0244318181808</v>
      </c>
      <c r="I11" s="132">
        <v>844</v>
      </c>
    </row>
    <row r="12" spans="2:9" ht="19.5" customHeight="1" x14ac:dyDescent="0.2">
      <c r="B12" s="353"/>
      <c r="C12" s="111" t="s">
        <v>43</v>
      </c>
      <c r="D12" s="112">
        <v>35.953977272727222</v>
      </c>
      <c r="E12" s="113">
        <v>410</v>
      </c>
      <c r="F12" s="114">
        <v>2.8215909090908884</v>
      </c>
      <c r="G12" s="115">
        <v>64</v>
      </c>
      <c r="H12" s="133">
        <v>38.775568181818116</v>
      </c>
      <c r="I12" s="117">
        <v>474</v>
      </c>
    </row>
    <row r="13" spans="2:9" ht="19.5" customHeight="1" x14ac:dyDescent="0.2">
      <c r="B13" s="353"/>
      <c r="C13" s="111" t="s">
        <v>44</v>
      </c>
      <c r="D13" s="112">
        <v>0</v>
      </c>
      <c r="E13" s="134">
        <v>0</v>
      </c>
      <c r="F13" s="135"/>
      <c r="G13" s="136"/>
      <c r="H13" s="133"/>
      <c r="I13" s="117"/>
    </row>
    <row r="14" spans="2:9" ht="19.5" customHeight="1" x14ac:dyDescent="0.2">
      <c r="B14" s="353"/>
      <c r="C14" s="111" t="s">
        <v>45</v>
      </c>
      <c r="D14" s="137">
        <v>0</v>
      </c>
      <c r="E14" s="134">
        <v>0</v>
      </c>
      <c r="F14" s="135"/>
      <c r="G14" s="136"/>
      <c r="H14" s="133"/>
      <c r="I14" s="117"/>
    </row>
    <row r="15" spans="2:9" ht="19.5" customHeight="1" x14ac:dyDescent="0.2">
      <c r="B15" s="353"/>
      <c r="C15" s="103" t="s">
        <v>46</v>
      </c>
      <c r="D15" s="119">
        <v>1</v>
      </c>
      <c r="E15" s="120">
        <v>1</v>
      </c>
      <c r="F15" s="138"/>
      <c r="G15" s="139"/>
      <c r="H15" s="123">
        <v>1</v>
      </c>
      <c r="I15" s="124">
        <v>1</v>
      </c>
    </row>
    <row r="16" spans="2:9" ht="19.5" customHeight="1" thickBot="1" x14ac:dyDescent="0.25">
      <c r="B16" s="353"/>
      <c r="C16" s="61" t="s">
        <v>49</v>
      </c>
      <c r="D16" s="62">
        <v>843.19772727272687</v>
      </c>
      <c r="E16" s="63">
        <v>1235</v>
      </c>
      <c r="F16" s="179">
        <v>14.6022727272727</v>
      </c>
      <c r="G16" s="180">
        <v>84</v>
      </c>
      <c r="H16" s="181">
        <v>857.79999999999961</v>
      </c>
      <c r="I16" s="182">
        <v>1319</v>
      </c>
    </row>
    <row r="17" spans="2:9" ht="19.5" customHeight="1" thickTop="1" x14ac:dyDescent="0.2">
      <c r="B17" s="357" t="s">
        <v>50</v>
      </c>
      <c r="C17" s="141" t="s">
        <v>42</v>
      </c>
      <c r="D17" s="142">
        <v>1590.2465909090904</v>
      </c>
      <c r="E17" s="143">
        <v>1699</v>
      </c>
      <c r="F17" s="144">
        <v>17.473863636363625</v>
      </c>
      <c r="G17" s="145">
        <v>27</v>
      </c>
      <c r="H17" s="146">
        <v>1607.7204545454535</v>
      </c>
      <c r="I17" s="147">
        <v>1726</v>
      </c>
    </row>
    <row r="18" spans="2:9" ht="19.5" customHeight="1" x14ac:dyDescent="0.2">
      <c r="B18" s="358"/>
      <c r="C18" s="111" t="s">
        <v>43</v>
      </c>
      <c r="D18" s="148">
        <v>218.19374999999997</v>
      </c>
      <c r="E18" s="149">
        <v>687</v>
      </c>
      <c r="F18" s="150">
        <v>9.0204545454545215</v>
      </c>
      <c r="G18" s="151">
        <v>73</v>
      </c>
      <c r="H18" s="133">
        <v>227.21420454545449</v>
      </c>
      <c r="I18" s="117">
        <v>760</v>
      </c>
    </row>
    <row r="19" spans="2:9" ht="19.5" customHeight="1" x14ac:dyDescent="0.2">
      <c r="B19" s="358"/>
      <c r="C19" s="111" t="s">
        <v>44</v>
      </c>
      <c r="D19" s="148">
        <v>128.51590909090905</v>
      </c>
      <c r="E19" s="149">
        <v>243</v>
      </c>
      <c r="F19" s="150">
        <v>1664.4255681818058</v>
      </c>
      <c r="G19" s="151">
        <v>12674.999999999985</v>
      </c>
      <c r="H19" s="133">
        <v>1792.9414772727143</v>
      </c>
      <c r="I19" s="117">
        <v>12917.999999999985</v>
      </c>
    </row>
    <row r="20" spans="2:9" ht="19.5" customHeight="1" x14ac:dyDescent="0.2">
      <c r="B20" s="358"/>
      <c r="C20" s="111" t="s">
        <v>45</v>
      </c>
      <c r="D20" s="148">
        <v>580.09786931817962</v>
      </c>
      <c r="E20" s="149">
        <v>3560.1700000000628</v>
      </c>
      <c r="F20" s="150">
        <v>1924.7704147727165</v>
      </c>
      <c r="G20" s="151">
        <v>5601.5800000000227</v>
      </c>
      <c r="H20" s="133">
        <v>2504.8682840908946</v>
      </c>
      <c r="I20" s="117">
        <v>9161.7500000000837</v>
      </c>
    </row>
    <row r="21" spans="2:9" ht="19.5" customHeight="1" x14ac:dyDescent="0.2">
      <c r="B21" s="358"/>
      <c r="C21" s="152" t="s">
        <v>46</v>
      </c>
      <c r="D21" s="153">
        <v>919.4931818181816</v>
      </c>
      <c r="E21" s="154">
        <v>1052</v>
      </c>
      <c r="F21" s="155">
        <v>6.8863636363636349</v>
      </c>
      <c r="G21" s="156">
        <v>9</v>
      </c>
      <c r="H21" s="157">
        <v>926.37954545454522</v>
      </c>
      <c r="I21" s="158">
        <v>1061</v>
      </c>
    </row>
    <row r="22" spans="2:9" ht="19.5" customHeight="1" thickBot="1" x14ac:dyDescent="0.25">
      <c r="B22" s="359"/>
      <c r="C22" s="87" t="s">
        <v>51</v>
      </c>
      <c r="D22" s="88">
        <v>3436.5473011363615</v>
      </c>
      <c r="E22" s="89">
        <v>7241.1700000000628</v>
      </c>
      <c r="F22" s="90">
        <v>3622.576664772706</v>
      </c>
      <c r="G22" s="91">
        <v>18385.580000000009</v>
      </c>
      <c r="H22" s="92">
        <v>7059.123965909067</v>
      </c>
      <c r="I22" s="93">
        <v>25626.750000000073</v>
      </c>
    </row>
    <row r="23" spans="2:9" ht="9.75" customHeight="1" thickTop="1" x14ac:dyDescent="0.2"/>
    <row r="24" spans="2:9" s="176" customFormat="1" x14ac:dyDescent="0.2">
      <c r="B24" s="183" t="s">
        <v>63</v>
      </c>
      <c r="C24" s="173"/>
      <c r="D24" s="174"/>
      <c r="E24" s="174"/>
      <c r="F24" s="174"/>
      <c r="G24" s="174"/>
      <c r="H24" s="174"/>
      <c r="I24" s="174"/>
    </row>
    <row r="25" spans="2:9" s="176" customFormat="1" x14ac:dyDescent="0.2">
      <c r="B25" s="99" t="s">
        <v>53</v>
      </c>
    </row>
    <row r="30" spans="2:9" s="166" customFormat="1" ht="15" x14ac:dyDescent="0.25">
      <c r="B30" s="165"/>
      <c r="C30" s="165"/>
      <c r="D30" s="165"/>
      <c r="E30" s="165"/>
      <c r="F30" s="165"/>
      <c r="G30" s="165"/>
      <c r="H30" s="165"/>
      <c r="I30" s="165"/>
    </row>
    <row r="37" spans="2:9" s="166" customFormat="1" ht="15" x14ac:dyDescent="0.25">
      <c r="B37" s="165"/>
      <c r="C37" s="165"/>
      <c r="D37" s="165"/>
      <c r="E37" s="165"/>
      <c r="F37" s="165"/>
      <c r="G37" s="165"/>
      <c r="H37" s="165"/>
      <c r="I37" s="165"/>
    </row>
    <row r="44" spans="2:9" s="166" customFormat="1" ht="15" x14ac:dyDescent="0.25">
      <c r="B44" s="165"/>
      <c r="C44" s="165"/>
      <c r="D44" s="165"/>
      <c r="E44" s="165"/>
      <c r="F44" s="165"/>
      <c r="G44" s="165"/>
      <c r="H44" s="165"/>
      <c r="I44" s="165"/>
    </row>
    <row r="51" spans="2:9" s="166" customFormat="1" ht="15" x14ac:dyDescent="0.25">
      <c r="B51" s="165"/>
      <c r="C51" s="165"/>
      <c r="D51" s="165"/>
      <c r="E51" s="165"/>
      <c r="F51" s="165"/>
      <c r="G51" s="165"/>
      <c r="H51" s="165"/>
      <c r="I51" s="165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88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283">
        <v>918</v>
      </c>
      <c r="E5" s="284">
        <v>965</v>
      </c>
      <c r="F5" s="285">
        <v>5</v>
      </c>
      <c r="G5" s="284">
        <v>6</v>
      </c>
      <c r="H5" s="299">
        <v>923</v>
      </c>
      <c r="I5" s="300">
        <v>971</v>
      </c>
    </row>
    <row r="6" spans="2:11" s="254" customFormat="1" ht="19.5" customHeight="1" x14ac:dyDescent="0.25">
      <c r="B6" s="353"/>
      <c r="C6" s="314" t="s">
        <v>43</v>
      </c>
      <c r="D6" s="286">
        <v>218</v>
      </c>
      <c r="E6" s="287">
        <v>244</v>
      </c>
      <c r="F6" s="288">
        <v>14</v>
      </c>
      <c r="G6" s="287">
        <v>27</v>
      </c>
      <c r="H6" s="299">
        <v>232</v>
      </c>
      <c r="I6" s="300">
        <v>271</v>
      </c>
    </row>
    <row r="7" spans="2:11" s="254" customFormat="1" ht="19.5" customHeight="1" x14ac:dyDescent="0.25">
      <c r="B7" s="353"/>
      <c r="C7" s="297" t="s">
        <v>44</v>
      </c>
      <c r="D7" s="286">
        <v>34</v>
      </c>
      <c r="E7" s="287">
        <v>454</v>
      </c>
      <c r="F7" s="289">
        <v>246</v>
      </c>
      <c r="G7" s="290">
        <v>2660</v>
      </c>
      <c r="H7" s="299">
        <v>280</v>
      </c>
      <c r="I7" s="300">
        <v>3114</v>
      </c>
    </row>
    <row r="8" spans="2:11" s="254" customFormat="1" ht="19.5" customHeight="1" x14ac:dyDescent="0.25">
      <c r="B8" s="353"/>
      <c r="C8" s="297" t="s">
        <v>45</v>
      </c>
      <c r="D8" s="291">
        <v>794</v>
      </c>
      <c r="E8" s="292">
        <v>1261</v>
      </c>
      <c r="F8" s="293">
        <v>1860</v>
      </c>
      <c r="G8" s="294">
        <v>2686</v>
      </c>
      <c r="H8" s="299">
        <v>2654</v>
      </c>
      <c r="I8" s="300">
        <v>3947</v>
      </c>
    </row>
    <row r="9" spans="2:11" s="254" customFormat="1" ht="19.5" customHeight="1" x14ac:dyDescent="0.25">
      <c r="B9" s="353"/>
      <c r="C9" s="315" t="s">
        <v>46</v>
      </c>
      <c r="D9" s="286">
        <v>1024</v>
      </c>
      <c r="E9" s="287">
        <v>1047</v>
      </c>
      <c r="F9" s="270">
        <v>1</v>
      </c>
      <c r="G9" s="295">
        <v>4</v>
      </c>
      <c r="H9" s="299">
        <v>1025</v>
      </c>
      <c r="I9" s="300">
        <v>1051</v>
      </c>
    </row>
    <row r="10" spans="2:11" s="254" customFormat="1" ht="19.5" customHeight="1" x14ac:dyDescent="0.25">
      <c r="B10" s="354"/>
      <c r="C10" s="206" t="s">
        <v>47</v>
      </c>
      <c r="D10" s="255">
        <v>2988</v>
      </c>
      <c r="E10" s="256">
        <v>3971</v>
      </c>
      <c r="F10" s="43">
        <v>2126</v>
      </c>
      <c r="G10" s="256">
        <v>5383</v>
      </c>
      <c r="H10" s="43">
        <v>5114</v>
      </c>
      <c r="I10" s="44">
        <v>9354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716</v>
      </c>
      <c r="E11" s="317">
        <v>822</v>
      </c>
      <c r="F11" s="272">
        <v>37</v>
      </c>
      <c r="G11" s="273">
        <v>47</v>
      </c>
      <c r="H11" s="299">
        <v>753</v>
      </c>
      <c r="I11" s="300">
        <v>869</v>
      </c>
      <c r="J11" s="296"/>
    </row>
    <row r="12" spans="2:11" ht="19.5" customHeight="1" x14ac:dyDescent="0.2">
      <c r="B12" s="353"/>
      <c r="C12" s="304" t="s">
        <v>43</v>
      </c>
      <c r="D12" s="274">
        <v>6</v>
      </c>
      <c r="E12" s="275">
        <v>14</v>
      </c>
      <c r="F12" s="276">
        <v>5</v>
      </c>
      <c r="G12" s="277">
        <v>16</v>
      </c>
      <c r="H12" s="298">
        <v>11</v>
      </c>
      <c r="I12" s="117">
        <v>30</v>
      </c>
    </row>
    <row r="13" spans="2:11" ht="19.5" customHeight="1" x14ac:dyDescent="0.2">
      <c r="B13" s="353"/>
      <c r="C13" s="297" t="s">
        <v>44</v>
      </c>
      <c r="D13" s="286">
        <v>0</v>
      </c>
      <c r="E13" s="324">
        <v>0</v>
      </c>
      <c r="F13" s="325">
        <v>0</v>
      </c>
      <c r="G13" s="324">
        <v>0</v>
      </c>
      <c r="H13" s="298">
        <v>0</v>
      </c>
      <c r="I13" s="117">
        <v>0</v>
      </c>
    </row>
    <row r="14" spans="2:11" ht="19.5" customHeight="1" x14ac:dyDescent="0.2">
      <c r="B14" s="353"/>
      <c r="C14" s="297" t="s">
        <v>45</v>
      </c>
      <c r="D14" s="303">
        <v>0</v>
      </c>
      <c r="E14" s="134">
        <v>0</v>
      </c>
      <c r="F14" s="135">
        <v>0</v>
      </c>
      <c r="G14" s="134">
        <v>0</v>
      </c>
      <c r="H14" s="298">
        <v>0</v>
      </c>
      <c r="I14" s="117">
        <v>0</v>
      </c>
    </row>
    <row r="15" spans="2:11" ht="19.5" customHeight="1" x14ac:dyDescent="0.2">
      <c r="B15" s="353"/>
      <c r="C15" s="318" t="s">
        <v>46</v>
      </c>
      <c r="D15" s="286">
        <v>0</v>
      </c>
      <c r="E15" s="324">
        <v>0</v>
      </c>
      <c r="F15" s="325">
        <v>0</v>
      </c>
      <c r="G15" s="324">
        <v>0</v>
      </c>
      <c r="H15" s="319">
        <v>0</v>
      </c>
      <c r="I15" s="300">
        <v>0</v>
      </c>
    </row>
    <row r="16" spans="2:11" ht="19.5" customHeight="1" thickBot="1" x14ac:dyDescent="0.25">
      <c r="B16" s="356"/>
      <c r="C16" s="278" t="s">
        <v>49</v>
      </c>
      <c r="D16" s="279">
        <v>722</v>
      </c>
      <c r="E16" s="259">
        <v>836</v>
      </c>
      <c r="F16" s="64">
        <v>42</v>
      </c>
      <c r="G16" s="280">
        <v>63</v>
      </c>
      <c r="H16" s="260">
        <v>764</v>
      </c>
      <c r="I16" s="66">
        <v>899</v>
      </c>
      <c r="J16" s="67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v>1634</v>
      </c>
      <c r="E17" s="154">
        <v>1787</v>
      </c>
      <c r="F17" s="155">
        <v>42</v>
      </c>
      <c r="G17" s="154">
        <v>53</v>
      </c>
      <c r="H17" s="155">
        <v>1676</v>
      </c>
      <c r="I17" s="147">
        <v>1840</v>
      </c>
    </row>
    <row r="18" spans="2:10" ht="19.5" customHeight="1" x14ac:dyDescent="0.2">
      <c r="B18" s="358"/>
      <c r="C18" s="304" t="s">
        <v>43</v>
      </c>
      <c r="D18" s="320">
        <v>224</v>
      </c>
      <c r="E18" s="149">
        <v>258</v>
      </c>
      <c r="F18" s="150">
        <v>19</v>
      </c>
      <c r="G18" s="149">
        <v>43</v>
      </c>
      <c r="H18" s="150">
        <v>243</v>
      </c>
      <c r="I18" s="117">
        <v>301</v>
      </c>
    </row>
    <row r="19" spans="2:10" ht="19.5" customHeight="1" x14ac:dyDescent="0.2">
      <c r="B19" s="358"/>
      <c r="C19" s="304" t="s">
        <v>44</v>
      </c>
      <c r="D19" s="148">
        <v>34</v>
      </c>
      <c r="E19" s="149">
        <v>454</v>
      </c>
      <c r="F19" s="150">
        <v>246</v>
      </c>
      <c r="G19" s="149">
        <v>2660</v>
      </c>
      <c r="H19" s="150">
        <v>280</v>
      </c>
      <c r="I19" s="117">
        <v>3114</v>
      </c>
    </row>
    <row r="20" spans="2:10" ht="19.5" customHeight="1" x14ac:dyDescent="0.2">
      <c r="B20" s="358"/>
      <c r="C20" s="304" t="s">
        <v>45</v>
      </c>
      <c r="D20" s="148">
        <v>794</v>
      </c>
      <c r="E20" s="149">
        <v>1261</v>
      </c>
      <c r="F20" s="150">
        <v>1860</v>
      </c>
      <c r="G20" s="149">
        <v>2686</v>
      </c>
      <c r="H20" s="150">
        <v>2654</v>
      </c>
      <c r="I20" s="117">
        <v>3947</v>
      </c>
    </row>
    <row r="21" spans="2:10" ht="19.5" customHeight="1" x14ac:dyDescent="0.2">
      <c r="B21" s="358"/>
      <c r="C21" s="311" t="s">
        <v>46</v>
      </c>
      <c r="D21" s="320">
        <v>1024</v>
      </c>
      <c r="E21" s="321">
        <v>1047</v>
      </c>
      <c r="F21" s="322">
        <v>1</v>
      </c>
      <c r="G21" s="321">
        <v>4</v>
      </c>
      <c r="H21" s="322">
        <v>1025</v>
      </c>
      <c r="I21" s="300">
        <v>1051</v>
      </c>
    </row>
    <row r="22" spans="2:10" ht="19.5" customHeight="1" thickBot="1" x14ac:dyDescent="0.25">
      <c r="B22" s="359"/>
      <c r="C22" s="87" t="s">
        <v>51</v>
      </c>
      <c r="D22" s="88">
        <v>3710</v>
      </c>
      <c r="E22" s="89">
        <v>4807</v>
      </c>
      <c r="F22" s="261">
        <v>2168</v>
      </c>
      <c r="G22" s="91">
        <v>5446</v>
      </c>
      <c r="H22" s="90">
        <v>5878</v>
      </c>
      <c r="I22" s="93">
        <v>10253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85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283">
        <v>881.37024431818179</v>
      </c>
      <c r="E5" s="284">
        <v>921.77240000000006</v>
      </c>
      <c r="F5" s="285">
        <v>3.9375</v>
      </c>
      <c r="G5" s="284">
        <v>5</v>
      </c>
      <c r="H5" s="299">
        <v>885.30774431818179</v>
      </c>
      <c r="I5" s="300">
        <v>926.77240000000006</v>
      </c>
    </row>
    <row r="6" spans="2:11" s="254" customFormat="1" ht="19.5" customHeight="1" x14ac:dyDescent="0.25">
      <c r="B6" s="353"/>
      <c r="C6" s="314" t="s">
        <v>43</v>
      </c>
      <c r="D6" s="286">
        <v>259.94402272727302</v>
      </c>
      <c r="E6" s="287">
        <v>296.06</v>
      </c>
      <c r="F6" s="288">
        <v>20.991477272727298</v>
      </c>
      <c r="G6" s="287">
        <v>35</v>
      </c>
      <c r="H6" s="299">
        <v>280.93550000000033</v>
      </c>
      <c r="I6" s="300">
        <v>331.06</v>
      </c>
    </row>
    <row r="7" spans="2:11" s="254" customFormat="1" ht="19.5" customHeight="1" x14ac:dyDescent="0.25">
      <c r="B7" s="353"/>
      <c r="C7" s="297" t="s">
        <v>44</v>
      </c>
      <c r="D7" s="286">
        <v>25.165673636360772</v>
      </c>
      <c r="E7" s="287">
        <v>142.86079999999879</v>
      </c>
      <c r="F7" s="289">
        <v>265.81456772726801</v>
      </c>
      <c r="G7" s="290">
        <v>2446.5431000000031</v>
      </c>
      <c r="H7" s="299">
        <v>290.98024136362881</v>
      </c>
      <c r="I7" s="300">
        <v>2589.4039000000021</v>
      </c>
    </row>
    <row r="8" spans="2:11" s="254" customFormat="1" ht="19.5" customHeight="1" x14ac:dyDescent="0.25">
      <c r="B8" s="353"/>
      <c r="C8" s="297" t="s">
        <v>45</v>
      </c>
      <c r="D8" s="291">
        <v>833.50463852271616</v>
      </c>
      <c r="E8" s="292">
        <v>2344.7739000000001</v>
      </c>
      <c r="F8" s="293">
        <v>1712.7142185795601</v>
      </c>
      <c r="G8" s="294">
        <v>3281.2039000000132</v>
      </c>
      <c r="H8" s="299">
        <v>2546.2188571022762</v>
      </c>
      <c r="I8" s="300">
        <v>5625.9778000000133</v>
      </c>
    </row>
    <row r="9" spans="2:11" s="254" customFormat="1" ht="19.5" customHeight="1" x14ac:dyDescent="0.25">
      <c r="B9" s="353"/>
      <c r="C9" s="315" t="s">
        <v>46</v>
      </c>
      <c r="D9" s="286">
        <v>951.01310227272711</v>
      </c>
      <c r="E9" s="287">
        <v>985.32859999999994</v>
      </c>
      <c r="F9" s="270">
        <v>5.8693181818181817</v>
      </c>
      <c r="G9" s="295">
        <v>9</v>
      </c>
      <c r="H9" s="299">
        <v>956.88242045454524</v>
      </c>
      <c r="I9" s="300">
        <v>994.32859999999994</v>
      </c>
    </row>
    <row r="10" spans="2:11" s="254" customFormat="1" ht="19.5" customHeight="1" x14ac:dyDescent="0.25">
      <c r="B10" s="354"/>
      <c r="C10" s="206" t="s">
        <v>47</v>
      </c>
      <c r="D10" s="255">
        <v>2950.997681477259</v>
      </c>
      <c r="E10" s="256">
        <v>4690.7956999999988</v>
      </c>
      <c r="F10" s="43">
        <v>2009.3270817613736</v>
      </c>
      <c r="G10" s="256">
        <v>5776.7470000000158</v>
      </c>
      <c r="H10" s="43">
        <v>4960.3247632386319</v>
      </c>
      <c r="I10" s="44">
        <v>10467.542700000016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706.10164772727296</v>
      </c>
      <c r="E11" s="317">
        <v>808.4799999999999</v>
      </c>
      <c r="F11" s="272">
        <v>43.943181818181806</v>
      </c>
      <c r="G11" s="273">
        <v>55</v>
      </c>
      <c r="H11" s="299">
        <v>750.04482954545472</v>
      </c>
      <c r="I11" s="300">
        <v>863.4799999999999</v>
      </c>
      <c r="J11" s="296"/>
    </row>
    <row r="12" spans="2:11" ht="19.5" customHeight="1" x14ac:dyDescent="0.2">
      <c r="B12" s="353"/>
      <c r="C12" s="304" t="s">
        <v>43</v>
      </c>
      <c r="D12" s="274">
        <v>5.5973732954545401</v>
      </c>
      <c r="E12" s="275">
        <v>15.134</v>
      </c>
      <c r="F12" s="276">
        <v>5.7762926136363602</v>
      </c>
      <c r="G12" s="277">
        <v>17.584000000000003</v>
      </c>
      <c r="H12" s="298">
        <v>11.373665909090899</v>
      </c>
      <c r="I12" s="117">
        <v>32.718000000000004</v>
      </c>
    </row>
    <row r="13" spans="2:11" ht="19.5" customHeight="1" x14ac:dyDescent="0.2">
      <c r="B13" s="353"/>
      <c r="C13" s="297" t="s">
        <v>44</v>
      </c>
      <c r="D13" s="286">
        <v>0</v>
      </c>
      <c r="E13" s="324">
        <v>0</v>
      </c>
      <c r="F13" s="325">
        <v>0</v>
      </c>
      <c r="G13" s="324">
        <v>0</v>
      </c>
      <c r="H13" s="298">
        <v>0</v>
      </c>
      <c r="I13" s="117">
        <v>0</v>
      </c>
    </row>
    <row r="14" spans="2:11" ht="19.5" customHeight="1" x14ac:dyDescent="0.2">
      <c r="B14" s="353"/>
      <c r="C14" s="297" t="s">
        <v>45</v>
      </c>
      <c r="D14" s="303">
        <v>0</v>
      </c>
      <c r="E14" s="134">
        <v>0</v>
      </c>
      <c r="F14" s="135">
        <v>0</v>
      </c>
      <c r="G14" s="134">
        <v>0</v>
      </c>
      <c r="H14" s="298">
        <v>0</v>
      </c>
      <c r="I14" s="117">
        <v>0</v>
      </c>
    </row>
    <row r="15" spans="2:11" ht="19.5" customHeight="1" x14ac:dyDescent="0.2">
      <c r="B15" s="353"/>
      <c r="C15" s="318" t="s">
        <v>46</v>
      </c>
      <c r="D15" s="286">
        <v>0</v>
      </c>
      <c r="E15" s="324">
        <v>0</v>
      </c>
      <c r="F15" s="325">
        <v>0</v>
      </c>
      <c r="G15" s="324">
        <v>0</v>
      </c>
      <c r="H15" s="319">
        <v>0</v>
      </c>
      <c r="I15" s="300">
        <v>0</v>
      </c>
    </row>
    <row r="16" spans="2:11" ht="19.5" customHeight="1" thickBot="1" x14ac:dyDescent="0.25">
      <c r="B16" s="356"/>
      <c r="C16" s="278" t="s">
        <v>49</v>
      </c>
      <c r="D16" s="279">
        <v>0</v>
      </c>
      <c r="E16" s="259">
        <v>0</v>
      </c>
      <c r="F16" s="64">
        <v>49.719474431818163</v>
      </c>
      <c r="G16" s="280">
        <v>72.584000000000003</v>
      </c>
      <c r="H16" s="260">
        <v>761.41849545454556</v>
      </c>
      <c r="I16" s="66">
        <v>896.19799999999987</v>
      </c>
      <c r="J16" s="67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v>1587.4718920454548</v>
      </c>
      <c r="E17" s="154">
        <v>1730.2523999999999</v>
      </c>
      <c r="F17" s="155">
        <v>47.880681818181806</v>
      </c>
      <c r="G17" s="154">
        <v>60</v>
      </c>
      <c r="H17" s="155">
        <v>1635.3525738636365</v>
      </c>
      <c r="I17" s="147">
        <v>1790.2523999999999</v>
      </c>
    </row>
    <row r="18" spans="2:10" ht="19.5" customHeight="1" x14ac:dyDescent="0.2">
      <c r="B18" s="358"/>
      <c r="C18" s="304" t="s">
        <v>43</v>
      </c>
      <c r="D18" s="320">
        <v>265.54139602272755</v>
      </c>
      <c r="E18" s="149">
        <v>311.19400000000002</v>
      </c>
      <c r="F18" s="150">
        <v>26.767769886363659</v>
      </c>
      <c r="G18" s="149">
        <v>52.584000000000003</v>
      </c>
      <c r="H18" s="150">
        <v>292.30916590909123</v>
      </c>
      <c r="I18" s="117">
        <v>363.77800000000002</v>
      </c>
    </row>
    <row r="19" spans="2:10" ht="19.5" customHeight="1" x14ac:dyDescent="0.2">
      <c r="B19" s="358"/>
      <c r="C19" s="304" t="s">
        <v>44</v>
      </c>
      <c r="D19" s="148">
        <v>25.165673636360772</v>
      </c>
      <c r="E19" s="149">
        <v>142.86079999999879</v>
      </c>
      <c r="F19" s="150">
        <v>265.81456772726801</v>
      </c>
      <c r="G19" s="149">
        <v>2446.5431000000031</v>
      </c>
      <c r="H19" s="150">
        <v>290.98024136362881</v>
      </c>
      <c r="I19" s="117">
        <v>2589.4039000000021</v>
      </c>
    </row>
    <row r="20" spans="2:10" ht="19.5" customHeight="1" x14ac:dyDescent="0.2">
      <c r="B20" s="358"/>
      <c r="C20" s="304" t="s">
        <v>45</v>
      </c>
      <c r="D20" s="148">
        <v>833.50463852271616</v>
      </c>
      <c r="E20" s="149">
        <v>2344.7739000000001</v>
      </c>
      <c r="F20" s="150">
        <v>1712.7142185795601</v>
      </c>
      <c r="G20" s="149">
        <v>3281.2039000000132</v>
      </c>
      <c r="H20" s="150">
        <v>2546.2188571022762</v>
      </c>
      <c r="I20" s="117">
        <v>5625.9778000000133</v>
      </c>
    </row>
    <row r="21" spans="2:10" ht="19.5" customHeight="1" x14ac:dyDescent="0.2">
      <c r="B21" s="358"/>
      <c r="C21" s="311" t="s">
        <v>46</v>
      </c>
      <c r="D21" s="320">
        <v>951.01310227272711</v>
      </c>
      <c r="E21" s="321">
        <v>985.32859999999994</v>
      </c>
      <c r="F21" s="322">
        <v>5.8693181818181817</v>
      </c>
      <c r="G21" s="321">
        <v>9</v>
      </c>
      <c r="H21" s="322">
        <v>956.88242045454524</v>
      </c>
      <c r="I21" s="300">
        <v>994.32859999999994</v>
      </c>
    </row>
    <row r="22" spans="2:10" ht="19.5" customHeight="1" thickBot="1" x14ac:dyDescent="0.25">
      <c r="B22" s="359"/>
      <c r="C22" s="87" t="s">
        <v>51</v>
      </c>
      <c r="D22" s="88">
        <v>3662.6967024999858</v>
      </c>
      <c r="E22" s="89">
        <v>5514.4096999999983</v>
      </c>
      <c r="F22" s="261">
        <v>2059.0465561931915</v>
      </c>
      <c r="G22" s="91">
        <v>5849.3310000000165</v>
      </c>
      <c r="H22" s="90">
        <v>5721.7432586931782</v>
      </c>
      <c r="I22" s="93">
        <v>11363.740700000017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82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283">
        <v>851.02937499999996</v>
      </c>
      <c r="E5" s="284">
        <v>1010</v>
      </c>
      <c r="F5" s="285">
        <v>2.377272727272727</v>
      </c>
      <c r="G5" s="284">
        <v>5</v>
      </c>
      <c r="H5" s="299">
        <v>853.40664772727268</v>
      </c>
      <c r="I5" s="300">
        <v>1015</v>
      </c>
    </row>
    <row r="6" spans="2:11" s="254" customFormat="1" ht="19.5" customHeight="1" x14ac:dyDescent="0.25">
      <c r="B6" s="353"/>
      <c r="C6" s="314" t="s">
        <v>43</v>
      </c>
      <c r="D6" s="286">
        <v>238.49494318181814</v>
      </c>
      <c r="E6" s="287">
        <v>528</v>
      </c>
      <c r="F6" s="288">
        <v>10.743749999999999</v>
      </c>
      <c r="G6" s="287">
        <v>18</v>
      </c>
      <c r="H6" s="299">
        <v>249.23869318181815</v>
      </c>
      <c r="I6" s="300">
        <v>546</v>
      </c>
    </row>
    <row r="7" spans="2:11" s="254" customFormat="1" ht="19.5" customHeight="1" x14ac:dyDescent="0.25">
      <c r="B7" s="353"/>
      <c r="C7" s="297" t="s">
        <v>44</v>
      </c>
      <c r="D7" s="286">
        <v>96.452205056816069</v>
      </c>
      <c r="E7" s="287">
        <v>150.90990000000008</v>
      </c>
      <c r="F7" s="289">
        <v>204.18356534090694</v>
      </c>
      <c r="G7" s="290">
        <v>2925.5316999999995</v>
      </c>
      <c r="H7" s="299">
        <v>300.63577039772304</v>
      </c>
      <c r="I7" s="300">
        <v>3076.4415999999997</v>
      </c>
    </row>
    <row r="8" spans="2:11" s="254" customFormat="1" ht="19.5" customHeight="1" x14ac:dyDescent="0.25">
      <c r="B8" s="353"/>
      <c r="C8" s="297" t="s">
        <v>45</v>
      </c>
      <c r="D8" s="291">
        <v>861.61694301135299</v>
      </c>
      <c r="E8" s="292">
        <v>2083.1484000000082</v>
      </c>
      <c r="F8" s="293">
        <v>1724.5299267613616</v>
      </c>
      <c r="G8" s="294">
        <v>3554.3389000000393</v>
      </c>
      <c r="H8" s="299">
        <v>2586.1468697727146</v>
      </c>
      <c r="I8" s="300">
        <v>5637.487300000048</v>
      </c>
    </row>
    <row r="9" spans="2:11" s="254" customFormat="1" ht="19.5" customHeight="1" x14ac:dyDescent="0.25">
      <c r="B9" s="353"/>
      <c r="C9" s="315" t="s">
        <v>46</v>
      </c>
      <c r="D9" s="286">
        <v>939.91843181818183</v>
      </c>
      <c r="E9" s="287">
        <v>1319.1566</v>
      </c>
      <c r="F9" s="270">
        <v>5.7443181818181808</v>
      </c>
      <c r="G9" s="295">
        <v>13</v>
      </c>
      <c r="H9" s="299">
        <v>945.66274999999996</v>
      </c>
      <c r="I9" s="300">
        <v>1332.1566</v>
      </c>
    </row>
    <row r="10" spans="2:11" s="254" customFormat="1" ht="19.5" customHeight="1" x14ac:dyDescent="0.25">
      <c r="B10" s="354"/>
      <c r="C10" s="206" t="s">
        <v>47</v>
      </c>
      <c r="D10" s="255">
        <v>2987.5118980681691</v>
      </c>
      <c r="E10" s="256">
        <v>5091.2149000000081</v>
      </c>
      <c r="F10" s="43">
        <v>1947.5788330113594</v>
      </c>
      <c r="G10" s="256">
        <v>6515.8706000000384</v>
      </c>
      <c r="H10" s="43">
        <v>4935.0907310795283</v>
      </c>
      <c r="I10" s="44">
        <v>11607.085500000048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672.23068181818178</v>
      </c>
      <c r="E11" s="317">
        <v>785</v>
      </c>
      <c r="F11" s="272">
        <v>37.700852272727275</v>
      </c>
      <c r="G11" s="273">
        <v>47</v>
      </c>
      <c r="H11" s="299">
        <v>709.93153409090905</v>
      </c>
      <c r="I11" s="300">
        <v>832</v>
      </c>
      <c r="J11" s="296"/>
    </row>
    <row r="12" spans="2:11" ht="19.5" customHeight="1" x14ac:dyDescent="0.2">
      <c r="B12" s="353"/>
      <c r="C12" s="304" t="s">
        <v>43</v>
      </c>
      <c r="D12" s="274">
        <v>4.1644187499999914</v>
      </c>
      <c r="E12" s="275">
        <v>19.134000000000004</v>
      </c>
      <c r="F12" s="276">
        <v>6.4512926136363555</v>
      </c>
      <c r="G12" s="277">
        <v>19.584</v>
      </c>
      <c r="H12" s="298">
        <v>10.615711363636347</v>
      </c>
      <c r="I12" s="117">
        <v>38.718000000000004</v>
      </c>
    </row>
    <row r="13" spans="2:11" ht="19.5" customHeight="1" x14ac:dyDescent="0.2">
      <c r="B13" s="353"/>
      <c r="C13" s="297" t="s">
        <v>44</v>
      </c>
      <c r="D13" s="286">
        <v>0</v>
      </c>
      <c r="E13" s="324">
        <v>0</v>
      </c>
      <c r="F13" s="325">
        <v>0</v>
      </c>
      <c r="G13" s="324">
        <v>0</v>
      </c>
      <c r="H13" s="298">
        <v>0</v>
      </c>
      <c r="I13" s="117">
        <v>0</v>
      </c>
    </row>
    <row r="14" spans="2:11" ht="19.5" customHeight="1" x14ac:dyDescent="0.2">
      <c r="B14" s="353"/>
      <c r="C14" s="297" t="s">
        <v>45</v>
      </c>
      <c r="D14" s="303">
        <v>0</v>
      </c>
      <c r="E14" s="134">
        <v>0</v>
      </c>
      <c r="F14" s="135">
        <v>0</v>
      </c>
      <c r="G14" s="134">
        <v>0</v>
      </c>
      <c r="H14" s="298">
        <v>0</v>
      </c>
      <c r="I14" s="117">
        <v>0</v>
      </c>
    </row>
    <row r="15" spans="2:11" ht="19.5" customHeight="1" x14ac:dyDescent="0.2">
      <c r="B15" s="353"/>
      <c r="C15" s="318" t="s">
        <v>46</v>
      </c>
      <c r="D15" s="286">
        <v>0</v>
      </c>
      <c r="E15" s="324">
        <v>0</v>
      </c>
      <c r="F15" s="325">
        <v>0</v>
      </c>
      <c r="G15" s="324">
        <v>0</v>
      </c>
      <c r="H15" s="319">
        <v>0</v>
      </c>
      <c r="I15" s="300">
        <v>0</v>
      </c>
    </row>
    <row r="16" spans="2:11" ht="19.5" customHeight="1" thickBot="1" x14ac:dyDescent="0.25">
      <c r="B16" s="356"/>
      <c r="C16" s="278" t="s">
        <v>49</v>
      </c>
      <c r="D16" s="279">
        <v>676.39510056818176</v>
      </c>
      <c r="E16" s="259">
        <v>804.13400000000001</v>
      </c>
      <c r="F16" s="64">
        <v>44.152144886363629</v>
      </c>
      <c r="G16" s="280">
        <v>66.584000000000003</v>
      </c>
      <c r="H16" s="260">
        <v>720.54724545454542</v>
      </c>
      <c r="I16" s="66">
        <v>870.71799999999996</v>
      </c>
      <c r="J16" s="67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v>1523.2600568181817</v>
      </c>
      <c r="E17" s="154">
        <v>1795</v>
      </c>
      <c r="F17" s="155">
        <v>40.078125</v>
      </c>
      <c r="G17" s="154">
        <v>52</v>
      </c>
      <c r="H17" s="155">
        <v>1563.3381818181817</v>
      </c>
      <c r="I17" s="147">
        <v>1847</v>
      </c>
    </row>
    <row r="18" spans="2:10" ht="19.5" customHeight="1" x14ac:dyDescent="0.2">
      <c r="B18" s="358"/>
      <c r="C18" s="304" t="s">
        <v>43</v>
      </c>
      <c r="D18" s="320">
        <v>242.65936193181813</v>
      </c>
      <c r="E18" s="149">
        <v>547.13400000000001</v>
      </c>
      <c r="F18" s="150">
        <v>17.195042613636353</v>
      </c>
      <c r="G18" s="149">
        <v>37.584000000000003</v>
      </c>
      <c r="H18" s="150">
        <v>259.85440454545449</v>
      </c>
      <c r="I18" s="117">
        <v>584.71799999999996</v>
      </c>
    </row>
    <row r="19" spans="2:10" ht="19.5" customHeight="1" x14ac:dyDescent="0.2">
      <c r="B19" s="358"/>
      <c r="C19" s="304" t="s">
        <v>44</v>
      </c>
      <c r="D19" s="148">
        <v>96.452205056816069</v>
      </c>
      <c r="E19" s="149">
        <v>150.90990000000008</v>
      </c>
      <c r="F19" s="150">
        <v>204.18356534090694</v>
      </c>
      <c r="G19" s="149">
        <v>2925.5316999999995</v>
      </c>
      <c r="H19" s="150">
        <v>300.63577039772304</v>
      </c>
      <c r="I19" s="117">
        <v>3076.4415999999997</v>
      </c>
    </row>
    <row r="20" spans="2:10" ht="19.5" customHeight="1" x14ac:dyDescent="0.2">
      <c r="B20" s="358"/>
      <c r="C20" s="304" t="s">
        <v>45</v>
      </c>
      <c r="D20" s="148">
        <v>861.61694301135299</v>
      </c>
      <c r="E20" s="149">
        <v>2083.1484000000082</v>
      </c>
      <c r="F20" s="150">
        <v>1724.5299267613616</v>
      </c>
      <c r="G20" s="149">
        <v>3554.3389000000393</v>
      </c>
      <c r="H20" s="150">
        <v>2586.1468697727146</v>
      </c>
      <c r="I20" s="117">
        <v>5637.487300000048</v>
      </c>
    </row>
    <row r="21" spans="2:10" ht="19.5" customHeight="1" x14ac:dyDescent="0.2">
      <c r="B21" s="358"/>
      <c r="C21" s="311" t="s">
        <v>46</v>
      </c>
      <c r="D21" s="320">
        <v>939.91843181818183</v>
      </c>
      <c r="E21" s="321">
        <v>1319.1566</v>
      </c>
      <c r="F21" s="322">
        <v>5.7443181818181808</v>
      </c>
      <c r="G21" s="321">
        <v>13</v>
      </c>
      <c r="H21" s="322">
        <v>945.66274999999996</v>
      </c>
      <c r="I21" s="300">
        <v>1332.1566</v>
      </c>
    </row>
    <row r="22" spans="2:10" ht="19.5" customHeight="1" thickBot="1" x14ac:dyDescent="0.25">
      <c r="B22" s="359"/>
      <c r="C22" s="87" t="s">
        <v>51</v>
      </c>
      <c r="D22" s="88">
        <v>3663.9069986363506</v>
      </c>
      <c r="E22" s="89">
        <v>5895.3489000000081</v>
      </c>
      <c r="F22" s="261">
        <v>1991.7309778977231</v>
      </c>
      <c r="G22" s="91">
        <v>6582.4546000000391</v>
      </c>
      <c r="H22" s="90">
        <v>5655.6379765340735</v>
      </c>
      <c r="I22" s="93">
        <v>12477.803500000047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81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283">
        <v>881.5502262</v>
      </c>
      <c r="E5" s="284">
        <v>1171</v>
      </c>
      <c r="F5" s="285">
        <v>2.4875565609999999</v>
      </c>
      <c r="G5" s="284">
        <v>6</v>
      </c>
      <c r="H5" s="299">
        <f>D5+F5</f>
        <v>884.03778276100002</v>
      </c>
      <c r="I5" s="300">
        <f>SUM(E5,G5)</f>
        <v>1177</v>
      </c>
    </row>
    <row r="6" spans="2:11" s="254" customFormat="1" ht="19.5" customHeight="1" x14ac:dyDescent="0.25">
      <c r="B6" s="353"/>
      <c r="C6" s="314" t="s">
        <v>43</v>
      </c>
      <c r="D6" s="286">
        <v>265.4636878</v>
      </c>
      <c r="E6" s="287">
        <v>639</v>
      </c>
      <c r="F6" s="288">
        <v>13.71662896</v>
      </c>
      <c r="G6" s="287">
        <v>27</v>
      </c>
      <c r="H6" s="299">
        <f>D6+F6</f>
        <v>279.18031675999998</v>
      </c>
      <c r="I6" s="300">
        <f>SUM(E6,G6)</f>
        <v>666</v>
      </c>
    </row>
    <row r="7" spans="2:11" s="254" customFormat="1" ht="19.5" customHeight="1" x14ac:dyDescent="0.25">
      <c r="B7" s="353"/>
      <c r="C7" s="297" t="s">
        <v>44</v>
      </c>
      <c r="D7" s="286">
        <v>30.47993778</v>
      </c>
      <c r="E7" s="287">
        <v>78.14</v>
      </c>
      <c r="F7" s="289">
        <v>232.2371776</v>
      </c>
      <c r="G7" s="290">
        <v>3187.91</v>
      </c>
      <c r="H7" s="299">
        <f>D7+F7</f>
        <v>262.71711538</v>
      </c>
      <c r="I7" s="300">
        <f>SUM(E7,G7)</f>
        <v>3266.0499999999997</v>
      </c>
    </row>
    <row r="8" spans="2:11" s="254" customFormat="1" ht="19.5" customHeight="1" x14ac:dyDescent="0.25">
      <c r="B8" s="353"/>
      <c r="C8" s="297" t="s">
        <v>45</v>
      </c>
      <c r="D8" s="291">
        <v>1590.699445</v>
      </c>
      <c r="E8" s="292">
        <v>3618.1084000000001</v>
      </c>
      <c r="F8" s="293">
        <v>1919.1532950000001</v>
      </c>
      <c r="G8" s="294">
        <v>3890.6426000000001</v>
      </c>
      <c r="H8" s="299">
        <f>D8+F8</f>
        <v>3509.8527400000003</v>
      </c>
      <c r="I8" s="300">
        <f>SUM(E8,G8)</f>
        <v>7508.7510000000002</v>
      </c>
    </row>
    <row r="9" spans="2:11" s="254" customFormat="1" ht="19.5" customHeight="1" x14ac:dyDescent="0.25">
      <c r="B9" s="353"/>
      <c r="C9" s="315" t="s">
        <v>46</v>
      </c>
      <c r="D9" s="286">
        <v>1025.3492080000001</v>
      </c>
      <c r="E9" s="287">
        <v>1507</v>
      </c>
      <c r="F9" s="270">
        <v>6.2033936650000001</v>
      </c>
      <c r="G9" s="295">
        <v>12</v>
      </c>
      <c r="H9" s="299">
        <f>D9+F9</f>
        <v>1031.5526016650001</v>
      </c>
      <c r="I9" s="300">
        <f>SUM(E9,G9)</f>
        <v>1519</v>
      </c>
    </row>
    <row r="10" spans="2:11" s="254" customFormat="1" ht="19.5" customHeight="1" x14ac:dyDescent="0.25">
      <c r="B10" s="354"/>
      <c r="C10" s="206" t="s">
        <v>47</v>
      </c>
      <c r="D10" s="255">
        <f t="shared" ref="D10:I10" si="0">SUM(D5:D9)</f>
        <v>3793.5425047800004</v>
      </c>
      <c r="E10" s="256">
        <f t="shared" si="0"/>
        <v>7013.2484000000004</v>
      </c>
      <c r="F10" s="43">
        <f t="shared" si="0"/>
        <v>2173.7980517860001</v>
      </c>
      <c r="G10" s="256">
        <f t="shared" si="0"/>
        <v>7123.5526</v>
      </c>
      <c r="H10" s="43">
        <f t="shared" si="0"/>
        <v>5967.3405565660005</v>
      </c>
      <c r="I10" s="44">
        <f t="shared" si="0"/>
        <v>14136.800999999999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687.12104069999998</v>
      </c>
      <c r="E11" s="317">
        <v>853</v>
      </c>
      <c r="F11" s="272">
        <v>42.889705880000001</v>
      </c>
      <c r="G11" s="273">
        <v>55</v>
      </c>
      <c r="H11" s="299">
        <f t="shared" ref="H11:I15" si="1">SUM(D11,F11)</f>
        <v>730.01074657999993</v>
      </c>
      <c r="I11" s="300">
        <f t="shared" si="1"/>
        <v>908</v>
      </c>
      <c r="J11" s="296"/>
    </row>
    <row r="12" spans="2:11" ht="19.5" customHeight="1" x14ac:dyDescent="0.2">
      <c r="B12" s="353"/>
      <c r="C12" s="304" t="s">
        <v>43</v>
      </c>
      <c r="D12" s="274">
        <v>11.433989820000001</v>
      </c>
      <c r="E12" s="275">
        <v>57.948</v>
      </c>
      <c r="F12" s="276">
        <v>11.2771776</v>
      </c>
      <c r="G12" s="277">
        <v>30.847999999999999</v>
      </c>
      <c r="H12" s="298">
        <f t="shared" si="1"/>
        <v>22.711167420000002</v>
      </c>
      <c r="I12" s="117">
        <f t="shared" si="1"/>
        <v>88.795999999999992</v>
      </c>
    </row>
    <row r="13" spans="2:11" ht="19.5" customHeight="1" x14ac:dyDescent="0.2">
      <c r="B13" s="353"/>
      <c r="C13" s="297" t="s">
        <v>44</v>
      </c>
      <c r="D13" s="286">
        <v>0</v>
      </c>
      <c r="E13" s="324">
        <v>0</v>
      </c>
      <c r="F13" s="325">
        <v>0</v>
      </c>
      <c r="G13" s="324">
        <v>0</v>
      </c>
      <c r="H13" s="298">
        <f t="shared" si="1"/>
        <v>0</v>
      </c>
      <c r="I13" s="117">
        <f t="shared" si="1"/>
        <v>0</v>
      </c>
    </row>
    <row r="14" spans="2:11" ht="19.5" customHeight="1" x14ac:dyDescent="0.2">
      <c r="B14" s="353"/>
      <c r="C14" s="297" t="s">
        <v>45</v>
      </c>
      <c r="D14" s="303">
        <v>0</v>
      </c>
      <c r="E14" s="134">
        <v>0</v>
      </c>
      <c r="F14" s="135">
        <v>0</v>
      </c>
      <c r="G14" s="134">
        <v>0</v>
      </c>
      <c r="H14" s="298">
        <f t="shared" si="1"/>
        <v>0</v>
      </c>
      <c r="I14" s="117">
        <f t="shared" si="1"/>
        <v>0</v>
      </c>
    </row>
    <row r="15" spans="2:11" ht="19.5" customHeight="1" x14ac:dyDescent="0.2">
      <c r="B15" s="353"/>
      <c r="C15" s="318" t="s">
        <v>46</v>
      </c>
      <c r="D15" s="286">
        <v>0</v>
      </c>
      <c r="E15" s="324">
        <v>0</v>
      </c>
      <c r="F15" s="325">
        <v>0</v>
      </c>
      <c r="G15" s="324">
        <v>0</v>
      </c>
      <c r="H15" s="319">
        <f t="shared" si="1"/>
        <v>0</v>
      </c>
      <c r="I15" s="300">
        <f t="shared" si="1"/>
        <v>0</v>
      </c>
    </row>
    <row r="16" spans="2:11" ht="19.5" customHeight="1" thickBot="1" x14ac:dyDescent="0.25">
      <c r="B16" s="356"/>
      <c r="C16" s="278" t="s">
        <v>49</v>
      </c>
      <c r="D16" s="279">
        <f t="shared" ref="D16:I16" si="2">SUM(D11:D15)</f>
        <v>698.55503051999995</v>
      </c>
      <c r="E16" s="259">
        <f t="shared" si="2"/>
        <v>910.94799999999998</v>
      </c>
      <c r="F16" s="64">
        <f t="shared" si="2"/>
        <v>54.166883480000003</v>
      </c>
      <c r="G16" s="280">
        <f t="shared" si="2"/>
        <v>85.847999999999999</v>
      </c>
      <c r="H16" s="260">
        <f t="shared" si="2"/>
        <v>752.72191399999997</v>
      </c>
      <c r="I16" s="66">
        <f t="shared" si="2"/>
        <v>996.79600000000005</v>
      </c>
      <c r="J16" s="67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f>D5+D11</f>
        <v>1568.6712668999999</v>
      </c>
      <c r="E17" s="154">
        <f>E5+E11</f>
        <v>2024</v>
      </c>
      <c r="F17" s="155">
        <f>F5+F11</f>
        <v>45.377262440999999</v>
      </c>
      <c r="G17" s="154">
        <f>G5+G11</f>
        <v>61</v>
      </c>
      <c r="H17" s="155">
        <f t="shared" ref="H17:I21" si="3">SUM(H5,H11)</f>
        <v>1614.0485293409999</v>
      </c>
      <c r="I17" s="147">
        <f t="shared" si="3"/>
        <v>2085</v>
      </c>
    </row>
    <row r="18" spans="2:10" ht="19.5" customHeight="1" x14ac:dyDescent="0.2">
      <c r="B18" s="358"/>
      <c r="C18" s="304" t="s">
        <v>43</v>
      </c>
      <c r="D18" s="320">
        <f t="shared" ref="D18:G21" si="4">D6+D12</f>
        <v>276.89767762000002</v>
      </c>
      <c r="E18" s="149">
        <f t="shared" si="4"/>
        <v>696.94799999999998</v>
      </c>
      <c r="F18" s="150">
        <f t="shared" si="4"/>
        <v>24.993806559999999</v>
      </c>
      <c r="G18" s="149">
        <f t="shared" si="4"/>
        <v>57.847999999999999</v>
      </c>
      <c r="H18" s="150">
        <f t="shared" si="3"/>
        <v>301.89148417999996</v>
      </c>
      <c r="I18" s="117">
        <f t="shared" si="3"/>
        <v>754.79600000000005</v>
      </c>
    </row>
    <row r="19" spans="2:10" ht="19.5" customHeight="1" x14ac:dyDescent="0.2">
      <c r="B19" s="358"/>
      <c r="C19" s="304" t="s">
        <v>44</v>
      </c>
      <c r="D19" s="148">
        <f t="shared" si="4"/>
        <v>30.47993778</v>
      </c>
      <c r="E19" s="149">
        <f t="shared" si="4"/>
        <v>78.14</v>
      </c>
      <c r="F19" s="150">
        <f t="shared" si="4"/>
        <v>232.2371776</v>
      </c>
      <c r="G19" s="149">
        <f t="shared" si="4"/>
        <v>3187.91</v>
      </c>
      <c r="H19" s="150">
        <f t="shared" si="3"/>
        <v>262.71711538</v>
      </c>
      <c r="I19" s="117">
        <f t="shared" si="3"/>
        <v>3266.0499999999997</v>
      </c>
    </row>
    <row r="20" spans="2:10" ht="19.5" customHeight="1" x14ac:dyDescent="0.2">
      <c r="B20" s="358"/>
      <c r="C20" s="304" t="s">
        <v>45</v>
      </c>
      <c r="D20" s="148">
        <f t="shared" si="4"/>
        <v>1590.699445</v>
      </c>
      <c r="E20" s="149">
        <f t="shared" si="4"/>
        <v>3618.1084000000001</v>
      </c>
      <c r="F20" s="150">
        <f t="shared" si="4"/>
        <v>1919.1532950000001</v>
      </c>
      <c r="G20" s="149">
        <f t="shared" si="4"/>
        <v>3890.6426000000001</v>
      </c>
      <c r="H20" s="150">
        <f t="shared" si="3"/>
        <v>3509.8527400000003</v>
      </c>
      <c r="I20" s="117">
        <f t="shared" si="3"/>
        <v>7508.7510000000002</v>
      </c>
    </row>
    <row r="21" spans="2:10" ht="19.5" customHeight="1" x14ac:dyDescent="0.2">
      <c r="B21" s="358"/>
      <c r="C21" s="311" t="s">
        <v>46</v>
      </c>
      <c r="D21" s="320">
        <f t="shared" si="4"/>
        <v>1025.3492080000001</v>
      </c>
      <c r="E21" s="321">
        <f t="shared" si="4"/>
        <v>1507</v>
      </c>
      <c r="F21" s="322">
        <f t="shared" si="4"/>
        <v>6.2033936650000001</v>
      </c>
      <c r="G21" s="321">
        <f t="shared" si="4"/>
        <v>12</v>
      </c>
      <c r="H21" s="322">
        <f t="shared" si="3"/>
        <v>1031.5526016650001</v>
      </c>
      <c r="I21" s="300">
        <f t="shared" si="3"/>
        <v>1519</v>
      </c>
    </row>
    <row r="22" spans="2:10" ht="19.5" customHeight="1" thickBot="1" x14ac:dyDescent="0.25">
      <c r="B22" s="359"/>
      <c r="C22" s="87" t="s">
        <v>51</v>
      </c>
      <c r="D22" s="88">
        <f t="shared" ref="D22:I22" si="5">SUM(D17:D21)</f>
        <v>4492.0975352999994</v>
      </c>
      <c r="E22" s="89">
        <f t="shared" si="5"/>
        <v>7924.1963999999998</v>
      </c>
      <c r="F22" s="261">
        <f t="shared" si="5"/>
        <v>2227.9649352660003</v>
      </c>
      <c r="G22" s="91">
        <f t="shared" si="5"/>
        <v>7209.4005999999999</v>
      </c>
      <c r="H22" s="90">
        <f t="shared" si="5"/>
        <v>6720.0624705660002</v>
      </c>
      <c r="I22" s="93">
        <f t="shared" si="5"/>
        <v>15133.597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24" man="1"/>
  </colBreaks>
  <ignoredErrors>
    <ignoredError sqref="I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1" s="252" customFormat="1" ht="32.450000000000003" customHeight="1" x14ac:dyDescent="0.2">
      <c r="B1" s="360" t="s">
        <v>77</v>
      </c>
      <c r="C1" s="360"/>
      <c r="D1" s="360"/>
      <c r="E1" s="360"/>
      <c r="F1" s="360"/>
      <c r="G1" s="360"/>
      <c r="H1" s="360"/>
      <c r="I1" s="360"/>
    </row>
    <row r="2" spans="2:11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1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1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1" s="254" customFormat="1" ht="19.5" customHeight="1" thickTop="1" x14ac:dyDescent="0.25">
      <c r="B5" s="352" t="s">
        <v>41</v>
      </c>
      <c r="C5" s="313" t="s">
        <v>42</v>
      </c>
      <c r="D5" s="185">
        <v>911.1013513513509</v>
      </c>
      <c r="E5" s="186">
        <v>1132</v>
      </c>
      <c r="F5" s="265">
        <v>4.0878378378378359</v>
      </c>
      <c r="G5" s="186">
        <v>10</v>
      </c>
      <c r="H5" s="299">
        <v>915.18918918918871</v>
      </c>
      <c r="I5" s="300">
        <v>1142</v>
      </c>
    </row>
    <row r="6" spans="2:11" s="254" customFormat="1" ht="19.5" customHeight="1" x14ac:dyDescent="0.25">
      <c r="B6" s="353"/>
      <c r="C6" s="314" t="s">
        <v>43</v>
      </c>
      <c r="D6" s="192">
        <v>285.77815878378368</v>
      </c>
      <c r="E6" s="193">
        <v>693.14</v>
      </c>
      <c r="F6" s="198">
        <v>16.921987612612607</v>
      </c>
      <c r="G6" s="193">
        <v>31.389999999999997</v>
      </c>
      <c r="H6" s="299">
        <v>302.70014639639629</v>
      </c>
      <c r="I6" s="300">
        <v>724.53</v>
      </c>
    </row>
    <row r="7" spans="2:11" s="254" customFormat="1" ht="19.5" customHeight="1" x14ac:dyDescent="0.25">
      <c r="B7" s="353"/>
      <c r="C7" s="297" t="s">
        <v>44</v>
      </c>
      <c r="D7" s="192">
        <v>43.538468468466803</v>
      </c>
      <c r="E7" s="193">
        <v>377.14999999999492</v>
      </c>
      <c r="F7" s="194">
        <v>479.77134572071941</v>
      </c>
      <c r="G7" s="195">
        <v>4927.6099999999933</v>
      </c>
      <c r="H7" s="299">
        <v>523.30981418918623</v>
      </c>
      <c r="I7" s="300">
        <v>5304.7599999999884</v>
      </c>
    </row>
    <row r="8" spans="2:11" s="254" customFormat="1" ht="19.5" customHeight="1" x14ac:dyDescent="0.25">
      <c r="B8" s="353"/>
      <c r="C8" s="297" t="s">
        <v>45</v>
      </c>
      <c r="D8" s="266">
        <v>1051.7322195945692</v>
      </c>
      <c r="E8" s="267">
        <v>3978.606000000012</v>
      </c>
      <c r="F8" s="268">
        <v>2198.9255692567385</v>
      </c>
      <c r="G8" s="269">
        <v>4921.9280000000226</v>
      </c>
      <c r="H8" s="299">
        <v>3250.6577888513075</v>
      </c>
      <c r="I8" s="300">
        <v>8900.5340000000342</v>
      </c>
    </row>
    <row r="9" spans="2:11" s="254" customFormat="1" ht="19.5" customHeight="1" x14ac:dyDescent="0.25">
      <c r="B9" s="353"/>
      <c r="C9" s="315" t="s">
        <v>46</v>
      </c>
      <c r="D9" s="192">
        <v>1012.3164414414412</v>
      </c>
      <c r="E9" s="193">
        <v>1540</v>
      </c>
      <c r="F9" s="270">
        <v>8.2556306306306286</v>
      </c>
      <c r="G9" s="271">
        <v>14</v>
      </c>
      <c r="H9" s="299">
        <v>1020.5720720720718</v>
      </c>
      <c r="I9" s="300">
        <v>1554</v>
      </c>
    </row>
    <row r="10" spans="2:11" s="254" customFormat="1" ht="19.5" customHeight="1" x14ac:dyDescent="0.25">
      <c r="B10" s="354"/>
      <c r="C10" s="206" t="s">
        <v>47</v>
      </c>
      <c r="D10" s="255">
        <v>3304.4666396396115</v>
      </c>
      <c r="E10" s="256">
        <v>7720.896000000007</v>
      </c>
      <c r="F10" s="43">
        <v>2707.9623710585388</v>
      </c>
      <c r="G10" s="256">
        <v>9904.9280000000163</v>
      </c>
      <c r="H10" s="43">
        <v>6012.4290106981507</v>
      </c>
      <c r="I10" s="44">
        <v>17625.824000000022</v>
      </c>
      <c r="J10" s="257"/>
    </row>
    <row r="11" spans="2:11" ht="19.5" customHeight="1" x14ac:dyDescent="0.2">
      <c r="B11" s="355" t="s">
        <v>48</v>
      </c>
      <c r="C11" s="305" t="s">
        <v>42</v>
      </c>
      <c r="D11" s="316">
        <v>671.13006756756749</v>
      </c>
      <c r="E11" s="317">
        <v>847</v>
      </c>
      <c r="F11" s="272">
        <v>25.527590090090087</v>
      </c>
      <c r="G11" s="273">
        <v>47</v>
      </c>
      <c r="H11" s="299">
        <v>696.65765765765764</v>
      </c>
      <c r="I11" s="300">
        <v>894</v>
      </c>
      <c r="J11" s="252"/>
    </row>
    <row r="12" spans="2:11" ht="19.5" customHeight="1" x14ac:dyDescent="0.2">
      <c r="B12" s="353"/>
      <c r="C12" s="304" t="s">
        <v>43</v>
      </c>
      <c r="D12" s="274">
        <v>11.341199324324258</v>
      </c>
      <c r="E12" s="275">
        <v>41.396999999999991</v>
      </c>
      <c r="F12" s="276">
        <v>9.3457263513513258</v>
      </c>
      <c r="G12" s="277">
        <v>25.690000000000005</v>
      </c>
      <c r="H12" s="298">
        <v>20.686925675675582</v>
      </c>
      <c r="I12" s="117">
        <v>67.086999999999989</v>
      </c>
    </row>
    <row r="13" spans="2:11" ht="19.5" customHeight="1" x14ac:dyDescent="0.2">
      <c r="B13" s="353"/>
      <c r="C13" s="297" t="s">
        <v>44</v>
      </c>
      <c r="D13" s="192"/>
      <c r="E13" s="301"/>
      <c r="F13" s="302"/>
      <c r="G13" s="301"/>
      <c r="H13" s="298">
        <v>0</v>
      </c>
      <c r="I13" s="117">
        <v>0</v>
      </c>
    </row>
    <row r="14" spans="2:11" ht="19.5" customHeight="1" x14ac:dyDescent="0.2">
      <c r="B14" s="353"/>
      <c r="C14" s="297" t="s">
        <v>45</v>
      </c>
      <c r="D14" s="303"/>
      <c r="E14" s="134"/>
      <c r="F14" s="135"/>
      <c r="G14" s="134"/>
      <c r="H14" s="298">
        <v>0</v>
      </c>
      <c r="I14" s="117">
        <v>0</v>
      </c>
    </row>
    <row r="15" spans="2:11" ht="19.5" customHeight="1" x14ac:dyDescent="0.2">
      <c r="B15" s="353"/>
      <c r="C15" s="318" t="s">
        <v>46</v>
      </c>
      <c r="D15" s="192"/>
      <c r="E15" s="301"/>
      <c r="F15" s="302"/>
      <c r="G15" s="301"/>
      <c r="H15" s="319">
        <v>0</v>
      </c>
      <c r="I15" s="300">
        <v>0</v>
      </c>
    </row>
    <row r="16" spans="2:11" ht="19.5" customHeight="1" thickBot="1" x14ac:dyDescent="0.25">
      <c r="B16" s="356"/>
      <c r="C16" s="278" t="s">
        <v>49</v>
      </c>
      <c r="D16" s="279">
        <v>682.47126689189179</v>
      </c>
      <c r="E16" s="259">
        <v>888.39699999999993</v>
      </c>
      <c r="F16" s="64">
        <v>34.873316441441411</v>
      </c>
      <c r="G16" s="280">
        <v>72.69</v>
      </c>
      <c r="H16" s="260">
        <v>717.34458333333328</v>
      </c>
      <c r="I16" s="66">
        <v>961.08699999999999</v>
      </c>
      <c r="J16" s="68"/>
      <c r="K16" s="281"/>
    </row>
    <row r="17" spans="2:10" ht="19.5" customHeight="1" thickTop="1" x14ac:dyDescent="0.2">
      <c r="B17" s="357" t="s">
        <v>50</v>
      </c>
      <c r="C17" s="311" t="s">
        <v>42</v>
      </c>
      <c r="D17" s="306">
        <v>1582.2314189189183</v>
      </c>
      <c r="E17" s="154">
        <v>1979</v>
      </c>
      <c r="F17" s="155">
        <v>29.615427927927922</v>
      </c>
      <c r="G17" s="154">
        <v>57</v>
      </c>
      <c r="H17" s="155">
        <v>1611.8468468468463</v>
      </c>
      <c r="I17" s="312">
        <v>2036</v>
      </c>
    </row>
    <row r="18" spans="2:10" ht="19.5" customHeight="1" x14ac:dyDescent="0.2">
      <c r="B18" s="358"/>
      <c r="C18" s="304" t="s">
        <v>43</v>
      </c>
      <c r="D18" s="320">
        <v>297.11935810810792</v>
      </c>
      <c r="E18" s="149">
        <v>734.53700000000003</v>
      </c>
      <c r="F18" s="150">
        <v>26.267713963963935</v>
      </c>
      <c r="G18" s="149">
        <v>57.08</v>
      </c>
      <c r="H18" s="150">
        <v>323.38707207207187</v>
      </c>
      <c r="I18" s="310">
        <v>791.61699999999996</v>
      </c>
    </row>
    <row r="19" spans="2:10" ht="19.5" customHeight="1" x14ac:dyDescent="0.2">
      <c r="B19" s="358"/>
      <c r="C19" s="304" t="s">
        <v>44</v>
      </c>
      <c r="D19" s="148">
        <v>43.538468468466803</v>
      </c>
      <c r="E19" s="149">
        <v>377.14999999999492</v>
      </c>
      <c r="F19" s="150">
        <v>479.77134572071941</v>
      </c>
      <c r="G19" s="149">
        <v>4927.6099999999933</v>
      </c>
      <c r="H19" s="150">
        <v>523.30981418918623</v>
      </c>
      <c r="I19" s="310">
        <v>5304.7599999999884</v>
      </c>
    </row>
    <row r="20" spans="2:10" ht="19.5" customHeight="1" x14ac:dyDescent="0.2">
      <c r="B20" s="358"/>
      <c r="C20" s="304" t="s">
        <v>45</v>
      </c>
      <c r="D20" s="148">
        <v>1051.7322195945692</v>
      </c>
      <c r="E20" s="149">
        <v>3978.606000000012</v>
      </c>
      <c r="F20" s="150">
        <v>2198.9255692567385</v>
      </c>
      <c r="G20" s="149">
        <v>4921.9280000000226</v>
      </c>
      <c r="H20" s="150">
        <v>3250.6577888513075</v>
      </c>
      <c r="I20" s="310">
        <v>8900.5340000000342</v>
      </c>
    </row>
    <row r="21" spans="2:10" ht="19.5" customHeight="1" x14ac:dyDescent="0.2">
      <c r="B21" s="358"/>
      <c r="C21" s="311" t="s">
        <v>46</v>
      </c>
      <c r="D21" s="320">
        <v>1012.3164414414412</v>
      </c>
      <c r="E21" s="321">
        <v>1540</v>
      </c>
      <c r="F21" s="322">
        <v>8.2556306306306286</v>
      </c>
      <c r="G21" s="321">
        <v>14</v>
      </c>
      <c r="H21" s="322">
        <v>1020.5720720720718</v>
      </c>
      <c r="I21" s="323">
        <v>1554</v>
      </c>
    </row>
    <row r="22" spans="2:10" ht="19.5" customHeight="1" thickBot="1" x14ac:dyDescent="0.25">
      <c r="B22" s="359"/>
      <c r="C22" s="87" t="s">
        <v>51</v>
      </c>
      <c r="D22" s="88">
        <v>3986.9379065315034</v>
      </c>
      <c r="E22" s="89">
        <v>8609.2930000000069</v>
      </c>
      <c r="F22" s="261">
        <v>2742.8356874999804</v>
      </c>
      <c r="G22" s="91">
        <v>9977.6180000000168</v>
      </c>
      <c r="H22" s="90">
        <v>6729.7735940314842</v>
      </c>
      <c r="I22" s="262">
        <v>18586.911000000022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  <c r="H25" s="282"/>
    </row>
    <row r="26" spans="2:10" x14ac:dyDescent="0.2">
      <c r="H26" s="281"/>
    </row>
    <row r="28" spans="2:10" x14ac:dyDescent="0.2">
      <c r="H28" s="281"/>
    </row>
    <row r="29" spans="2:10" x14ac:dyDescent="0.2">
      <c r="H29" s="281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zoomScaleNormal="100" workbookViewId="0"/>
  </sheetViews>
  <sheetFormatPr baseColWidth="10" defaultColWidth="12.7109375" defaultRowHeight="12.75" x14ac:dyDescent="0.2"/>
  <cols>
    <col min="1" max="1" width="2.28515625" style="253" customWidth="1"/>
    <col min="2" max="2" width="19.28515625" style="253" customWidth="1"/>
    <col min="3" max="3" width="23.28515625" style="253" customWidth="1"/>
    <col min="4" max="9" width="12.7109375" style="253"/>
    <col min="10" max="10" width="10.42578125" style="253" customWidth="1"/>
    <col min="11" max="256" width="12.7109375" style="253"/>
    <col min="257" max="257" width="2.28515625" style="253" customWidth="1"/>
    <col min="258" max="258" width="19.28515625" style="253" customWidth="1"/>
    <col min="259" max="259" width="23.28515625" style="253" customWidth="1"/>
    <col min="260" max="265" width="12.7109375" style="253"/>
    <col min="266" max="266" width="10.42578125" style="253" customWidth="1"/>
    <col min="267" max="512" width="12.7109375" style="253"/>
    <col min="513" max="513" width="2.28515625" style="253" customWidth="1"/>
    <col min="514" max="514" width="19.28515625" style="253" customWidth="1"/>
    <col min="515" max="515" width="23.28515625" style="253" customWidth="1"/>
    <col min="516" max="521" width="12.7109375" style="253"/>
    <col min="522" max="522" width="10.42578125" style="253" customWidth="1"/>
    <col min="523" max="768" width="12.7109375" style="253"/>
    <col min="769" max="769" width="2.28515625" style="253" customWidth="1"/>
    <col min="770" max="770" width="19.28515625" style="253" customWidth="1"/>
    <col min="771" max="771" width="23.28515625" style="253" customWidth="1"/>
    <col min="772" max="777" width="12.7109375" style="253"/>
    <col min="778" max="778" width="10.42578125" style="253" customWidth="1"/>
    <col min="779" max="1024" width="12.7109375" style="253"/>
    <col min="1025" max="1025" width="2.28515625" style="253" customWidth="1"/>
    <col min="1026" max="1026" width="19.28515625" style="253" customWidth="1"/>
    <col min="1027" max="1027" width="23.28515625" style="253" customWidth="1"/>
    <col min="1028" max="1033" width="12.7109375" style="253"/>
    <col min="1034" max="1034" width="10.42578125" style="253" customWidth="1"/>
    <col min="1035" max="1280" width="12.7109375" style="253"/>
    <col min="1281" max="1281" width="2.28515625" style="253" customWidth="1"/>
    <col min="1282" max="1282" width="19.28515625" style="253" customWidth="1"/>
    <col min="1283" max="1283" width="23.28515625" style="253" customWidth="1"/>
    <col min="1284" max="1289" width="12.7109375" style="253"/>
    <col min="1290" max="1290" width="10.42578125" style="253" customWidth="1"/>
    <col min="1291" max="1536" width="12.7109375" style="253"/>
    <col min="1537" max="1537" width="2.28515625" style="253" customWidth="1"/>
    <col min="1538" max="1538" width="19.28515625" style="253" customWidth="1"/>
    <col min="1539" max="1539" width="23.28515625" style="253" customWidth="1"/>
    <col min="1540" max="1545" width="12.7109375" style="253"/>
    <col min="1546" max="1546" width="10.42578125" style="253" customWidth="1"/>
    <col min="1547" max="1792" width="12.7109375" style="253"/>
    <col min="1793" max="1793" width="2.28515625" style="253" customWidth="1"/>
    <col min="1794" max="1794" width="19.28515625" style="253" customWidth="1"/>
    <col min="1795" max="1795" width="23.28515625" style="253" customWidth="1"/>
    <col min="1796" max="1801" width="12.7109375" style="253"/>
    <col min="1802" max="1802" width="10.42578125" style="253" customWidth="1"/>
    <col min="1803" max="2048" width="12.7109375" style="253"/>
    <col min="2049" max="2049" width="2.28515625" style="253" customWidth="1"/>
    <col min="2050" max="2050" width="19.28515625" style="253" customWidth="1"/>
    <col min="2051" max="2051" width="23.28515625" style="253" customWidth="1"/>
    <col min="2052" max="2057" width="12.7109375" style="253"/>
    <col min="2058" max="2058" width="10.42578125" style="253" customWidth="1"/>
    <col min="2059" max="2304" width="12.7109375" style="253"/>
    <col min="2305" max="2305" width="2.28515625" style="253" customWidth="1"/>
    <col min="2306" max="2306" width="19.28515625" style="253" customWidth="1"/>
    <col min="2307" max="2307" width="23.28515625" style="253" customWidth="1"/>
    <col min="2308" max="2313" width="12.7109375" style="253"/>
    <col min="2314" max="2314" width="10.42578125" style="253" customWidth="1"/>
    <col min="2315" max="2560" width="12.7109375" style="253"/>
    <col min="2561" max="2561" width="2.28515625" style="253" customWidth="1"/>
    <col min="2562" max="2562" width="19.28515625" style="253" customWidth="1"/>
    <col min="2563" max="2563" width="23.28515625" style="253" customWidth="1"/>
    <col min="2564" max="2569" width="12.7109375" style="253"/>
    <col min="2570" max="2570" width="10.42578125" style="253" customWidth="1"/>
    <col min="2571" max="2816" width="12.7109375" style="253"/>
    <col min="2817" max="2817" width="2.28515625" style="253" customWidth="1"/>
    <col min="2818" max="2818" width="19.28515625" style="253" customWidth="1"/>
    <col min="2819" max="2819" width="23.28515625" style="253" customWidth="1"/>
    <col min="2820" max="2825" width="12.7109375" style="253"/>
    <col min="2826" max="2826" width="10.42578125" style="253" customWidth="1"/>
    <col min="2827" max="3072" width="12.7109375" style="253"/>
    <col min="3073" max="3073" width="2.28515625" style="253" customWidth="1"/>
    <col min="3074" max="3074" width="19.28515625" style="253" customWidth="1"/>
    <col min="3075" max="3075" width="23.28515625" style="253" customWidth="1"/>
    <col min="3076" max="3081" width="12.7109375" style="253"/>
    <col min="3082" max="3082" width="10.42578125" style="253" customWidth="1"/>
    <col min="3083" max="3328" width="12.7109375" style="253"/>
    <col min="3329" max="3329" width="2.28515625" style="253" customWidth="1"/>
    <col min="3330" max="3330" width="19.28515625" style="253" customWidth="1"/>
    <col min="3331" max="3331" width="23.28515625" style="253" customWidth="1"/>
    <col min="3332" max="3337" width="12.7109375" style="253"/>
    <col min="3338" max="3338" width="10.42578125" style="253" customWidth="1"/>
    <col min="3339" max="3584" width="12.7109375" style="253"/>
    <col min="3585" max="3585" width="2.28515625" style="253" customWidth="1"/>
    <col min="3586" max="3586" width="19.28515625" style="253" customWidth="1"/>
    <col min="3587" max="3587" width="23.28515625" style="253" customWidth="1"/>
    <col min="3588" max="3593" width="12.7109375" style="253"/>
    <col min="3594" max="3594" width="10.42578125" style="253" customWidth="1"/>
    <col min="3595" max="3840" width="12.7109375" style="253"/>
    <col min="3841" max="3841" width="2.28515625" style="253" customWidth="1"/>
    <col min="3842" max="3842" width="19.28515625" style="253" customWidth="1"/>
    <col min="3843" max="3843" width="23.28515625" style="253" customWidth="1"/>
    <col min="3844" max="3849" width="12.7109375" style="253"/>
    <col min="3850" max="3850" width="10.42578125" style="253" customWidth="1"/>
    <col min="3851" max="4096" width="12.7109375" style="253"/>
    <col min="4097" max="4097" width="2.28515625" style="253" customWidth="1"/>
    <col min="4098" max="4098" width="19.28515625" style="253" customWidth="1"/>
    <col min="4099" max="4099" width="23.28515625" style="253" customWidth="1"/>
    <col min="4100" max="4105" width="12.7109375" style="253"/>
    <col min="4106" max="4106" width="10.42578125" style="253" customWidth="1"/>
    <col min="4107" max="4352" width="12.7109375" style="253"/>
    <col min="4353" max="4353" width="2.28515625" style="253" customWidth="1"/>
    <col min="4354" max="4354" width="19.28515625" style="253" customWidth="1"/>
    <col min="4355" max="4355" width="23.28515625" style="253" customWidth="1"/>
    <col min="4356" max="4361" width="12.7109375" style="253"/>
    <col min="4362" max="4362" width="10.42578125" style="253" customWidth="1"/>
    <col min="4363" max="4608" width="12.7109375" style="253"/>
    <col min="4609" max="4609" width="2.28515625" style="253" customWidth="1"/>
    <col min="4610" max="4610" width="19.28515625" style="253" customWidth="1"/>
    <col min="4611" max="4611" width="23.28515625" style="253" customWidth="1"/>
    <col min="4612" max="4617" width="12.7109375" style="253"/>
    <col min="4618" max="4618" width="10.42578125" style="253" customWidth="1"/>
    <col min="4619" max="4864" width="12.7109375" style="253"/>
    <col min="4865" max="4865" width="2.28515625" style="253" customWidth="1"/>
    <col min="4866" max="4866" width="19.28515625" style="253" customWidth="1"/>
    <col min="4867" max="4867" width="23.28515625" style="253" customWidth="1"/>
    <col min="4868" max="4873" width="12.7109375" style="253"/>
    <col min="4874" max="4874" width="10.42578125" style="253" customWidth="1"/>
    <col min="4875" max="5120" width="12.7109375" style="253"/>
    <col min="5121" max="5121" width="2.28515625" style="253" customWidth="1"/>
    <col min="5122" max="5122" width="19.28515625" style="253" customWidth="1"/>
    <col min="5123" max="5123" width="23.28515625" style="253" customWidth="1"/>
    <col min="5124" max="5129" width="12.7109375" style="253"/>
    <col min="5130" max="5130" width="10.42578125" style="253" customWidth="1"/>
    <col min="5131" max="5376" width="12.7109375" style="253"/>
    <col min="5377" max="5377" width="2.28515625" style="253" customWidth="1"/>
    <col min="5378" max="5378" width="19.28515625" style="253" customWidth="1"/>
    <col min="5379" max="5379" width="23.28515625" style="253" customWidth="1"/>
    <col min="5380" max="5385" width="12.7109375" style="253"/>
    <col min="5386" max="5386" width="10.42578125" style="253" customWidth="1"/>
    <col min="5387" max="5632" width="12.7109375" style="253"/>
    <col min="5633" max="5633" width="2.28515625" style="253" customWidth="1"/>
    <col min="5634" max="5634" width="19.28515625" style="253" customWidth="1"/>
    <col min="5635" max="5635" width="23.28515625" style="253" customWidth="1"/>
    <col min="5636" max="5641" width="12.7109375" style="253"/>
    <col min="5642" max="5642" width="10.42578125" style="253" customWidth="1"/>
    <col min="5643" max="5888" width="12.7109375" style="253"/>
    <col min="5889" max="5889" width="2.28515625" style="253" customWidth="1"/>
    <col min="5890" max="5890" width="19.28515625" style="253" customWidth="1"/>
    <col min="5891" max="5891" width="23.28515625" style="253" customWidth="1"/>
    <col min="5892" max="5897" width="12.7109375" style="253"/>
    <col min="5898" max="5898" width="10.42578125" style="253" customWidth="1"/>
    <col min="5899" max="6144" width="12.7109375" style="253"/>
    <col min="6145" max="6145" width="2.28515625" style="253" customWidth="1"/>
    <col min="6146" max="6146" width="19.28515625" style="253" customWidth="1"/>
    <col min="6147" max="6147" width="23.28515625" style="253" customWidth="1"/>
    <col min="6148" max="6153" width="12.7109375" style="253"/>
    <col min="6154" max="6154" width="10.42578125" style="253" customWidth="1"/>
    <col min="6155" max="6400" width="12.7109375" style="253"/>
    <col min="6401" max="6401" width="2.28515625" style="253" customWidth="1"/>
    <col min="6402" max="6402" width="19.28515625" style="253" customWidth="1"/>
    <col min="6403" max="6403" width="23.28515625" style="253" customWidth="1"/>
    <col min="6404" max="6409" width="12.7109375" style="253"/>
    <col min="6410" max="6410" width="10.42578125" style="253" customWidth="1"/>
    <col min="6411" max="6656" width="12.7109375" style="253"/>
    <col min="6657" max="6657" width="2.28515625" style="253" customWidth="1"/>
    <col min="6658" max="6658" width="19.28515625" style="253" customWidth="1"/>
    <col min="6659" max="6659" width="23.28515625" style="253" customWidth="1"/>
    <col min="6660" max="6665" width="12.7109375" style="253"/>
    <col min="6666" max="6666" width="10.42578125" style="253" customWidth="1"/>
    <col min="6667" max="6912" width="12.7109375" style="253"/>
    <col min="6913" max="6913" width="2.28515625" style="253" customWidth="1"/>
    <col min="6914" max="6914" width="19.28515625" style="253" customWidth="1"/>
    <col min="6915" max="6915" width="23.28515625" style="253" customWidth="1"/>
    <col min="6916" max="6921" width="12.7109375" style="253"/>
    <col min="6922" max="6922" width="10.42578125" style="253" customWidth="1"/>
    <col min="6923" max="7168" width="12.7109375" style="253"/>
    <col min="7169" max="7169" width="2.28515625" style="253" customWidth="1"/>
    <col min="7170" max="7170" width="19.28515625" style="253" customWidth="1"/>
    <col min="7171" max="7171" width="23.28515625" style="253" customWidth="1"/>
    <col min="7172" max="7177" width="12.7109375" style="253"/>
    <col min="7178" max="7178" width="10.42578125" style="253" customWidth="1"/>
    <col min="7179" max="7424" width="12.7109375" style="253"/>
    <col min="7425" max="7425" width="2.28515625" style="253" customWidth="1"/>
    <col min="7426" max="7426" width="19.28515625" style="253" customWidth="1"/>
    <col min="7427" max="7427" width="23.28515625" style="253" customWidth="1"/>
    <col min="7428" max="7433" width="12.7109375" style="253"/>
    <col min="7434" max="7434" width="10.42578125" style="253" customWidth="1"/>
    <col min="7435" max="7680" width="12.7109375" style="253"/>
    <col min="7681" max="7681" width="2.28515625" style="253" customWidth="1"/>
    <col min="7682" max="7682" width="19.28515625" style="253" customWidth="1"/>
    <col min="7683" max="7683" width="23.28515625" style="253" customWidth="1"/>
    <col min="7684" max="7689" width="12.7109375" style="253"/>
    <col min="7690" max="7690" width="10.42578125" style="253" customWidth="1"/>
    <col min="7691" max="7936" width="12.7109375" style="253"/>
    <col min="7937" max="7937" width="2.28515625" style="253" customWidth="1"/>
    <col min="7938" max="7938" width="19.28515625" style="253" customWidth="1"/>
    <col min="7939" max="7939" width="23.28515625" style="253" customWidth="1"/>
    <col min="7940" max="7945" width="12.7109375" style="253"/>
    <col min="7946" max="7946" width="10.42578125" style="253" customWidth="1"/>
    <col min="7947" max="8192" width="12.7109375" style="253"/>
    <col min="8193" max="8193" width="2.28515625" style="253" customWidth="1"/>
    <col min="8194" max="8194" width="19.28515625" style="253" customWidth="1"/>
    <col min="8195" max="8195" width="23.28515625" style="253" customWidth="1"/>
    <col min="8196" max="8201" width="12.7109375" style="253"/>
    <col min="8202" max="8202" width="10.42578125" style="253" customWidth="1"/>
    <col min="8203" max="8448" width="12.7109375" style="253"/>
    <col min="8449" max="8449" width="2.28515625" style="253" customWidth="1"/>
    <col min="8450" max="8450" width="19.28515625" style="253" customWidth="1"/>
    <col min="8451" max="8451" width="23.28515625" style="253" customWidth="1"/>
    <col min="8452" max="8457" width="12.7109375" style="253"/>
    <col min="8458" max="8458" width="10.42578125" style="253" customWidth="1"/>
    <col min="8459" max="8704" width="12.7109375" style="253"/>
    <col min="8705" max="8705" width="2.28515625" style="253" customWidth="1"/>
    <col min="8706" max="8706" width="19.28515625" style="253" customWidth="1"/>
    <col min="8707" max="8707" width="23.28515625" style="253" customWidth="1"/>
    <col min="8708" max="8713" width="12.7109375" style="253"/>
    <col min="8714" max="8714" width="10.42578125" style="253" customWidth="1"/>
    <col min="8715" max="8960" width="12.7109375" style="253"/>
    <col min="8961" max="8961" width="2.28515625" style="253" customWidth="1"/>
    <col min="8962" max="8962" width="19.28515625" style="253" customWidth="1"/>
    <col min="8963" max="8963" width="23.28515625" style="253" customWidth="1"/>
    <col min="8964" max="8969" width="12.7109375" style="253"/>
    <col min="8970" max="8970" width="10.42578125" style="253" customWidth="1"/>
    <col min="8971" max="9216" width="12.7109375" style="253"/>
    <col min="9217" max="9217" width="2.28515625" style="253" customWidth="1"/>
    <col min="9218" max="9218" width="19.28515625" style="253" customWidth="1"/>
    <col min="9219" max="9219" width="23.28515625" style="253" customWidth="1"/>
    <col min="9220" max="9225" width="12.7109375" style="253"/>
    <col min="9226" max="9226" width="10.42578125" style="253" customWidth="1"/>
    <col min="9227" max="9472" width="12.7109375" style="253"/>
    <col min="9473" max="9473" width="2.28515625" style="253" customWidth="1"/>
    <col min="9474" max="9474" width="19.28515625" style="253" customWidth="1"/>
    <col min="9475" max="9475" width="23.28515625" style="253" customWidth="1"/>
    <col min="9476" max="9481" width="12.7109375" style="253"/>
    <col min="9482" max="9482" width="10.42578125" style="253" customWidth="1"/>
    <col min="9483" max="9728" width="12.7109375" style="253"/>
    <col min="9729" max="9729" width="2.28515625" style="253" customWidth="1"/>
    <col min="9730" max="9730" width="19.28515625" style="253" customWidth="1"/>
    <col min="9731" max="9731" width="23.28515625" style="253" customWidth="1"/>
    <col min="9732" max="9737" width="12.7109375" style="253"/>
    <col min="9738" max="9738" width="10.42578125" style="253" customWidth="1"/>
    <col min="9739" max="9984" width="12.7109375" style="253"/>
    <col min="9985" max="9985" width="2.28515625" style="253" customWidth="1"/>
    <col min="9986" max="9986" width="19.28515625" style="253" customWidth="1"/>
    <col min="9987" max="9987" width="23.28515625" style="253" customWidth="1"/>
    <col min="9988" max="9993" width="12.7109375" style="253"/>
    <col min="9994" max="9994" width="10.42578125" style="253" customWidth="1"/>
    <col min="9995" max="10240" width="12.7109375" style="253"/>
    <col min="10241" max="10241" width="2.28515625" style="253" customWidth="1"/>
    <col min="10242" max="10242" width="19.28515625" style="253" customWidth="1"/>
    <col min="10243" max="10243" width="23.28515625" style="253" customWidth="1"/>
    <col min="10244" max="10249" width="12.7109375" style="253"/>
    <col min="10250" max="10250" width="10.42578125" style="253" customWidth="1"/>
    <col min="10251" max="10496" width="12.7109375" style="253"/>
    <col min="10497" max="10497" width="2.28515625" style="253" customWidth="1"/>
    <col min="10498" max="10498" width="19.28515625" style="253" customWidth="1"/>
    <col min="10499" max="10499" width="23.28515625" style="253" customWidth="1"/>
    <col min="10500" max="10505" width="12.7109375" style="253"/>
    <col min="10506" max="10506" width="10.42578125" style="253" customWidth="1"/>
    <col min="10507" max="10752" width="12.7109375" style="253"/>
    <col min="10753" max="10753" width="2.28515625" style="253" customWidth="1"/>
    <col min="10754" max="10754" width="19.28515625" style="253" customWidth="1"/>
    <col min="10755" max="10755" width="23.28515625" style="253" customWidth="1"/>
    <col min="10756" max="10761" width="12.7109375" style="253"/>
    <col min="10762" max="10762" width="10.42578125" style="253" customWidth="1"/>
    <col min="10763" max="11008" width="12.7109375" style="253"/>
    <col min="11009" max="11009" width="2.28515625" style="253" customWidth="1"/>
    <col min="11010" max="11010" width="19.28515625" style="253" customWidth="1"/>
    <col min="11011" max="11011" width="23.28515625" style="253" customWidth="1"/>
    <col min="11012" max="11017" width="12.7109375" style="253"/>
    <col min="11018" max="11018" width="10.42578125" style="253" customWidth="1"/>
    <col min="11019" max="11264" width="12.7109375" style="253"/>
    <col min="11265" max="11265" width="2.28515625" style="253" customWidth="1"/>
    <col min="11266" max="11266" width="19.28515625" style="253" customWidth="1"/>
    <col min="11267" max="11267" width="23.28515625" style="253" customWidth="1"/>
    <col min="11268" max="11273" width="12.7109375" style="253"/>
    <col min="11274" max="11274" width="10.42578125" style="253" customWidth="1"/>
    <col min="11275" max="11520" width="12.7109375" style="253"/>
    <col min="11521" max="11521" width="2.28515625" style="253" customWidth="1"/>
    <col min="11522" max="11522" width="19.28515625" style="253" customWidth="1"/>
    <col min="11523" max="11523" width="23.28515625" style="253" customWidth="1"/>
    <col min="11524" max="11529" width="12.7109375" style="253"/>
    <col min="11530" max="11530" width="10.42578125" style="253" customWidth="1"/>
    <col min="11531" max="11776" width="12.7109375" style="253"/>
    <col min="11777" max="11777" width="2.28515625" style="253" customWidth="1"/>
    <col min="11778" max="11778" width="19.28515625" style="253" customWidth="1"/>
    <col min="11779" max="11779" width="23.28515625" style="253" customWidth="1"/>
    <col min="11780" max="11785" width="12.7109375" style="253"/>
    <col min="11786" max="11786" width="10.42578125" style="253" customWidth="1"/>
    <col min="11787" max="12032" width="12.7109375" style="253"/>
    <col min="12033" max="12033" width="2.28515625" style="253" customWidth="1"/>
    <col min="12034" max="12034" width="19.28515625" style="253" customWidth="1"/>
    <col min="12035" max="12035" width="23.28515625" style="253" customWidth="1"/>
    <col min="12036" max="12041" width="12.7109375" style="253"/>
    <col min="12042" max="12042" width="10.42578125" style="253" customWidth="1"/>
    <col min="12043" max="12288" width="12.7109375" style="253"/>
    <col min="12289" max="12289" width="2.28515625" style="253" customWidth="1"/>
    <col min="12290" max="12290" width="19.28515625" style="253" customWidth="1"/>
    <col min="12291" max="12291" width="23.28515625" style="253" customWidth="1"/>
    <col min="12292" max="12297" width="12.7109375" style="253"/>
    <col min="12298" max="12298" width="10.42578125" style="253" customWidth="1"/>
    <col min="12299" max="12544" width="12.7109375" style="253"/>
    <col min="12545" max="12545" width="2.28515625" style="253" customWidth="1"/>
    <col min="12546" max="12546" width="19.28515625" style="253" customWidth="1"/>
    <col min="12547" max="12547" width="23.28515625" style="253" customWidth="1"/>
    <col min="12548" max="12553" width="12.7109375" style="253"/>
    <col min="12554" max="12554" width="10.42578125" style="253" customWidth="1"/>
    <col min="12555" max="12800" width="12.7109375" style="253"/>
    <col min="12801" max="12801" width="2.28515625" style="253" customWidth="1"/>
    <col min="12802" max="12802" width="19.28515625" style="253" customWidth="1"/>
    <col min="12803" max="12803" width="23.28515625" style="253" customWidth="1"/>
    <col min="12804" max="12809" width="12.7109375" style="253"/>
    <col min="12810" max="12810" width="10.42578125" style="253" customWidth="1"/>
    <col min="12811" max="13056" width="12.7109375" style="253"/>
    <col min="13057" max="13057" width="2.28515625" style="253" customWidth="1"/>
    <col min="13058" max="13058" width="19.28515625" style="253" customWidth="1"/>
    <col min="13059" max="13059" width="23.28515625" style="253" customWidth="1"/>
    <col min="13060" max="13065" width="12.7109375" style="253"/>
    <col min="13066" max="13066" width="10.42578125" style="253" customWidth="1"/>
    <col min="13067" max="13312" width="12.7109375" style="253"/>
    <col min="13313" max="13313" width="2.28515625" style="253" customWidth="1"/>
    <col min="13314" max="13314" width="19.28515625" style="253" customWidth="1"/>
    <col min="13315" max="13315" width="23.28515625" style="253" customWidth="1"/>
    <col min="13316" max="13321" width="12.7109375" style="253"/>
    <col min="13322" max="13322" width="10.42578125" style="253" customWidth="1"/>
    <col min="13323" max="13568" width="12.7109375" style="253"/>
    <col min="13569" max="13569" width="2.28515625" style="253" customWidth="1"/>
    <col min="13570" max="13570" width="19.28515625" style="253" customWidth="1"/>
    <col min="13571" max="13571" width="23.28515625" style="253" customWidth="1"/>
    <col min="13572" max="13577" width="12.7109375" style="253"/>
    <col min="13578" max="13578" width="10.42578125" style="253" customWidth="1"/>
    <col min="13579" max="13824" width="12.7109375" style="253"/>
    <col min="13825" max="13825" width="2.28515625" style="253" customWidth="1"/>
    <col min="13826" max="13826" width="19.28515625" style="253" customWidth="1"/>
    <col min="13827" max="13827" width="23.28515625" style="253" customWidth="1"/>
    <col min="13828" max="13833" width="12.7109375" style="253"/>
    <col min="13834" max="13834" width="10.42578125" style="253" customWidth="1"/>
    <col min="13835" max="14080" width="12.7109375" style="253"/>
    <col min="14081" max="14081" width="2.28515625" style="253" customWidth="1"/>
    <col min="14082" max="14082" width="19.28515625" style="253" customWidth="1"/>
    <col min="14083" max="14083" width="23.28515625" style="253" customWidth="1"/>
    <col min="14084" max="14089" width="12.7109375" style="253"/>
    <col min="14090" max="14090" width="10.42578125" style="253" customWidth="1"/>
    <col min="14091" max="14336" width="12.7109375" style="253"/>
    <col min="14337" max="14337" width="2.28515625" style="253" customWidth="1"/>
    <col min="14338" max="14338" width="19.28515625" style="253" customWidth="1"/>
    <col min="14339" max="14339" width="23.28515625" style="253" customWidth="1"/>
    <col min="14340" max="14345" width="12.7109375" style="253"/>
    <col min="14346" max="14346" width="10.42578125" style="253" customWidth="1"/>
    <col min="14347" max="14592" width="12.7109375" style="253"/>
    <col min="14593" max="14593" width="2.28515625" style="253" customWidth="1"/>
    <col min="14594" max="14594" width="19.28515625" style="253" customWidth="1"/>
    <col min="14595" max="14595" width="23.28515625" style="253" customWidth="1"/>
    <col min="14596" max="14601" width="12.7109375" style="253"/>
    <col min="14602" max="14602" width="10.42578125" style="253" customWidth="1"/>
    <col min="14603" max="14848" width="12.7109375" style="253"/>
    <col min="14849" max="14849" width="2.28515625" style="253" customWidth="1"/>
    <col min="14850" max="14850" width="19.28515625" style="253" customWidth="1"/>
    <col min="14851" max="14851" width="23.28515625" style="253" customWidth="1"/>
    <col min="14852" max="14857" width="12.7109375" style="253"/>
    <col min="14858" max="14858" width="10.42578125" style="253" customWidth="1"/>
    <col min="14859" max="15104" width="12.7109375" style="253"/>
    <col min="15105" max="15105" width="2.28515625" style="253" customWidth="1"/>
    <col min="15106" max="15106" width="19.28515625" style="253" customWidth="1"/>
    <col min="15107" max="15107" width="23.28515625" style="253" customWidth="1"/>
    <col min="15108" max="15113" width="12.7109375" style="253"/>
    <col min="15114" max="15114" width="10.42578125" style="253" customWidth="1"/>
    <col min="15115" max="15360" width="12.7109375" style="253"/>
    <col min="15361" max="15361" width="2.28515625" style="253" customWidth="1"/>
    <col min="15362" max="15362" width="19.28515625" style="253" customWidth="1"/>
    <col min="15363" max="15363" width="23.28515625" style="253" customWidth="1"/>
    <col min="15364" max="15369" width="12.7109375" style="253"/>
    <col min="15370" max="15370" width="10.42578125" style="253" customWidth="1"/>
    <col min="15371" max="15616" width="12.7109375" style="253"/>
    <col min="15617" max="15617" width="2.28515625" style="253" customWidth="1"/>
    <col min="15618" max="15618" width="19.28515625" style="253" customWidth="1"/>
    <col min="15619" max="15619" width="23.28515625" style="253" customWidth="1"/>
    <col min="15620" max="15625" width="12.7109375" style="253"/>
    <col min="15626" max="15626" width="10.42578125" style="253" customWidth="1"/>
    <col min="15627" max="15872" width="12.7109375" style="253"/>
    <col min="15873" max="15873" width="2.28515625" style="253" customWidth="1"/>
    <col min="15874" max="15874" width="19.28515625" style="253" customWidth="1"/>
    <col min="15875" max="15875" width="23.28515625" style="253" customWidth="1"/>
    <col min="15876" max="15881" width="12.7109375" style="253"/>
    <col min="15882" max="15882" width="10.42578125" style="253" customWidth="1"/>
    <col min="15883" max="16128" width="12.7109375" style="253"/>
    <col min="16129" max="16129" width="2.28515625" style="253" customWidth="1"/>
    <col min="16130" max="16130" width="19.28515625" style="253" customWidth="1"/>
    <col min="16131" max="16131" width="23.28515625" style="253" customWidth="1"/>
    <col min="16132" max="16137" width="12.7109375" style="253"/>
    <col min="16138" max="16138" width="10.42578125" style="253" customWidth="1"/>
    <col min="16139" max="16384" width="12.7109375" style="253"/>
  </cols>
  <sheetData>
    <row r="1" spans="2:10" s="252" customFormat="1" ht="32.450000000000003" customHeight="1" x14ac:dyDescent="0.2">
      <c r="B1" s="360" t="s">
        <v>78</v>
      </c>
      <c r="C1" s="360"/>
      <c r="D1" s="360"/>
      <c r="E1" s="360"/>
      <c r="F1" s="360"/>
      <c r="G1" s="360"/>
      <c r="H1" s="360"/>
      <c r="I1" s="360"/>
    </row>
    <row r="2" spans="2:10" ht="15" customHeight="1" thickBot="1" x14ac:dyDescent="0.25">
      <c r="B2" s="10"/>
      <c r="C2" s="101"/>
      <c r="D2" s="101"/>
      <c r="E2" s="101"/>
      <c r="F2" s="101"/>
      <c r="G2" s="101"/>
      <c r="H2" s="101"/>
      <c r="I2" s="101"/>
    </row>
    <row r="3" spans="2:10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0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0" s="254" customFormat="1" ht="19.5" customHeight="1" thickTop="1" x14ac:dyDescent="0.25">
      <c r="B5" s="352" t="s">
        <v>41</v>
      </c>
      <c r="C5" s="318" t="s">
        <v>42</v>
      </c>
      <c r="D5" s="201">
        <v>916</v>
      </c>
      <c r="E5" s="202">
        <v>1050</v>
      </c>
      <c r="F5" s="203">
        <v>6</v>
      </c>
      <c r="G5" s="202">
        <v>12</v>
      </c>
      <c r="H5" s="157">
        <v>922</v>
      </c>
      <c r="I5" s="158">
        <v>1062</v>
      </c>
    </row>
    <row r="6" spans="2:10" s="254" customFormat="1" ht="19.5" customHeight="1" x14ac:dyDescent="0.25">
      <c r="B6" s="353"/>
      <c r="C6" s="297" t="s">
        <v>43</v>
      </c>
      <c r="D6" s="266">
        <v>256</v>
      </c>
      <c r="E6" s="267">
        <v>563</v>
      </c>
      <c r="F6" s="268">
        <v>15</v>
      </c>
      <c r="G6" s="267">
        <v>31</v>
      </c>
      <c r="H6" s="298">
        <v>271</v>
      </c>
      <c r="I6" s="117">
        <v>594</v>
      </c>
    </row>
    <row r="7" spans="2:10" s="254" customFormat="1" ht="19.5" customHeight="1" x14ac:dyDescent="0.25">
      <c r="B7" s="353"/>
      <c r="C7" s="297" t="s">
        <v>44</v>
      </c>
      <c r="D7" s="266">
        <v>43</v>
      </c>
      <c r="E7" s="267">
        <v>188</v>
      </c>
      <c r="F7" s="330">
        <v>512</v>
      </c>
      <c r="G7" s="331">
        <v>3678</v>
      </c>
      <c r="H7" s="298">
        <v>555</v>
      </c>
      <c r="I7" s="117">
        <v>3866</v>
      </c>
    </row>
    <row r="8" spans="2:10" s="254" customFormat="1" ht="19.5" customHeight="1" x14ac:dyDescent="0.25">
      <c r="B8" s="353"/>
      <c r="C8" s="297" t="s">
        <v>45</v>
      </c>
      <c r="D8" s="266">
        <v>908</v>
      </c>
      <c r="E8" s="267">
        <v>2739</v>
      </c>
      <c r="F8" s="268">
        <v>1888</v>
      </c>
      <c r="G8" s="269">
        <v>5499</v>
      </c>
      <c r="H8" s="298">
        <v>2796</v>
      </c>
      <c r="I8" s="117">
        <v>8238</v>
      </c>
    </row>
    <row r="9" spans="2:10" s="254" customFormat="1" ht="19.5" customHeight="1" x14ac:dyDescent="0.25">
      <c r="B9" s="353"/>
      <c r="C9" s="315" t="s">
        <v>46</v>
      </c>
      <c r="D9" s="332">
        <v>1045</v>
      </c>
      <c r="E9" s="333">
        <v>1406</v>
      </c>
      <c r="F9" s="334">
        <v>5</v>
      </c>
      <c r="G9" s="335">
        <v>10</v>
      </c>
      <c r="H9" s="336">
        <v>1050</v>
      </c>
      <c r="I9" s="124">
        <v>1416</v>
      </c>
    </row>
    <row r="10" spans="2:10" s="254" customFormat="1" ht="19.5" customHeight="1" x14ac:dyDescent="0.25">
      <c r="B10" s="354"/>
      <c r="C10" s="206" t="s">
        <v>47</v>
      </c>
      <c r="D10" s="326">
        <v>3168</v>
      </c>
      <c r="E10" s="327">
        <v>5946</v>
      </c>
      <c r="F10" s="328">
        <v>2426</v>
      </c>
      <c r="G10" s="327">
        <v>9230</v>
      </c>
      <c r="H10" s="328">
        <v>5594</v>
      </c>
      <c r="I10" s="329">
        <v>15176</v>
      </c>
      <c r="J10" s="257"/>
    </row>
    <row r="11" spans="2:10" ht="19.5" customHeight="1" x14ac:dyDescent="0.2">
      <c r="B11" s="355" t="s">
        <v>48</v>
      </c>
      <c r="C11" s="305" t="s">
        <v>42</v>
      </c>
      <c r="D11" s="337">
        <v>661</v>
      </c>
      <c r="E11" s="338">
        <v>812</v>
      </c>
      <c r="F11" s="339">
        <v>29</v>
      </c>
      <c r="G11" s="340">
        <v>68</v>
      </c>
      <c r="H11" s="157">
        <v>690</v>
      </c>
      <c r="I11" s="158">
        <v>880</v>
      </c>
      <c r="J11" s="252"/>
    </row>
    <row r="12" spans="2:10" ht="19.5" customHeight="1" x14ac:dyDescent="0.2">
      <c r="B12" s="353"/>
      <c r="C12" s="304" t="s">
        <v>43</v>
      </c>
      <c r="D12" s="137">
        <v>7</v>
      </c>
      <c r="E12" s="134">
        <v>69</v>
      </c>
      <c r="F12" s="135">
        <v>10</v>
      </c>
      <c r="G12" s="136">
        <v>26</v>
      </c>
      <c r="H12" s="298">
        <v>17</v>
      </c>
      <c r="I12" s="117">
        <v>95</v>
      </c>
    </row>
    <row r="13" spans="2:10" ht="19.5" customHeight="1" x14ac:dyDescent="0.2">
      <c r="B13" s="353"/>
      <c r="C13" s="297" t="s">
        <v>44</v>
      </c>
      <c r="D13" s="266"/>
      <c r="E13" s="341"/>
      <c r="F13" s="342"/>
      <c r="G13" s="341"/>
      <c r="H13" s="298">
        <v>0</v>
      </c>
      <c r="I13" s="117">
        <v>0</v>
      </c>
    </row>
    <row r="14" spans="2:10" ht="19.5" customHeight="1" x14ac:dyDescent="0.2">
      <c r="B14" s="353"/>
      <c r="C14" s="297" t="s">
        <v>45</v>
      </c>
      <c r="D14" s="303"/>
      <c r="E14" s="134"/>
      <c r="F14" s="135"/>
      <c r="G14" s="134"/>
      <c r="H14" s="298">
        <v>0</v>
      </c>
      <c r="I14" s="117">
        <v>0</v>
      </c>
    </row>
    <row r="15" spans="2:10" ht="19.5" customHeight="1" x14ac:dyDescent="0.2">
      <c r="B15" s="353"/>
      <c r="C15" s="315" t="s">
        <v>46</v>
      </c>
      <c r="D15" s="332"/>
      <c r="E15" s="343"/>
      <c r="F15" s="344"/>
      <c r="G15" s="343"/>
      <c r="H15" s="336">
        <v>0</v>
      </c>
      <c r="I15" s="124">
        <v>0</v>
      </c>
    </row>
    <row r="16" spans="2:10" ht="19.5" customHeight="1" thickBot="1" x14ac:dyDescent="0.25">
      <c r="B16" s="356"/>
      <c r="C16" s="61" t="s">
        <v>49</v>
      </c>
      <c r="D16" s="258">
        <v>668</v>
      </c>
      <c r="E16" s="180">
        <v>881</v>
      </c>
      <c r="F16" s="179">
        <v>39</v>
      </c>
      <c r="G16" s="181">
        <v>94</v>
      </c>
      <c r="H16" s="345">
        <v>707</v>
      </c>
      <c r="I16" s="182">
        <v>975</v>
      </c>
      <c r="J16" s="68"/>
    </row>
    <row r="17" spans="2:10" ht="19.5" customHeight="1" thickTop="1" x14ac:dyDescent="0.2">
      <c r="B17" s="357" t="s">
        <v>50</v>
      </c>
      <c r="C17" s="346" t="s">
        <v>42</v>
      </c>
      <c r="D17" s="306">
        <v>1577</v>
      </c>
      <c r="E17" s="307">
        <v>1862</v>
      </c>
      <c r="F17" s="308">
        <v>35</v>
      </c>
      <c r="G17" s="307">
        <v>80</v>
      </c>
      <c r="H17" s="308">
        <v>1612</v>
      </c>
      <c r="I17" s="309">
        <v>1942</v>
      </c>
    </row>
    <row r="18" spans="2:10" ht="19.5" customHeight="1" x14ac:dyDescent="0.2">
      <c r="B18" s="358"/>
      <c r="C18" s="304" t="s">
        <v>43</v>
      </c>
      <c r="D18" s="148">
        <v>263</v>
      </c>
      <c r="E18" s="149">
        <v>632</v>
      </c>
      <c r="F18" s="150">
        <v>25</v>
      </c>
      <c r="G18" s="149">
        <v>57</v>
      </c>
      <c r="H18" s="150">
        <v>288</v>
      </c>
      <c r="I18" s="310">
        <v>689</v>
      </c>
    </row>
    <row r="19" spans="2:10" ht="19.5" customHeight="1" x14ac:dyDescent="0.2">
      <c r="B19" s="358"/>
      <c r="C19" s="304" t="s">
        <v>44</v>
      </c>
      <c r="D19" s="148">
        <v>43</v>
      </c>
      <c r="E19" s="149">
        <v>188</v>
      </c>
      <c r="F19" s="150">
        <v>512</v>
      </c>
      <c r="G19" s="149">
        <v>3678</v>
      </c>
      <c r="H19" s="150">
        <v>555</v>
      </c>
      <c r="I19" s="310">
        <v>3866</v>
      </c>
    </row>
    <row r="20" spans="2:10" ht="19.5" customHeight="1" x14ac:dyDescent="0.2">
      <c r="B20" s="358"/>
      <c r="C20" s="304" t="s">
        <v>45</v>
      </c>
      <c r="D20" s="148">
        <v>908</v>
      </c>
      <c r="E20" s="149">
        <v>2739</v>
      </c>
      <c r="F20" s="150">
        <v>1888</v>
      </c>
      <c r="G20" s="149">
        <v>5499</v>
      </c>
      <c r="H20" s="150">
        <v>2796</v>
      </c>
      <c r="I20" s="310">
        <v>8238</v>
      </c>
    </row>
    <row r="21" spans="2:10" ht="19.5" customHeight="1" x14ac:dyDescent="0.2">
      <c r="B21" s="358"/>
      <c r="C21" s="311" t="s">
        <v>46</v>
      </c>
      <c r="D21" s="320">
        <v>1045</v>
      </c>
      <c r="E21" s="321">
        <v>1406</v>
      </c>
      <c r="F21" s="322">
        <v>5</v>
      </c>
      <c r="G21" s="321">
        <v>10</v>
      </c>
      <c r="H21" s="322">
        <v>1050</v>
      </c>
      <c r="I21" s="323">
        <v>1416</v>
      </c>
    </row>
    <row r="22" spans="2:10" ht="19.5" customHeight="1" thickBot="1" x14ac:dyDescent="0.25">
      <c r="B22" s="359"/>
      <c r="C22" s="87" t="s">
        <v>51</v>
      </c>
      <c r="D22" s="88">
        <v>3836</v>
      </c>
      <c r="E22" s="89">
        <v>6827</v>
      </c>
      <c r="F22" s="261">
        <v>2465</v>
      </c>
      <c r="G22" s="91">
        <v>9324</v>
      </c>
      <c r="H22" s="90">
        <v>6301</v>
      </c>
      <c r="I22" s="262">
        <v>16151</v>
      </c>
      <c r="J22" s="263"/>
    </row>
    <row r="23" spans="2:10" ht="9.75" customHeight="1" thickTop="1" x14ac:dyDescent="0.2"/>
    <row r="24" spans="2:10" s="160" customFormat="1" x14ac:dyDescent="0.2">
      <c r="B24" s="95" t="s">
        <v>52</v>
      </c>
      <c r="C24" s="96"/>
      <c r="D24" s="97"/>
      <c r="E24" s="97"/>
      <c r="F24" s="97"/>
      <c r="G24" s="97"/>
      <c r="H24" s="97"/>
      <c r="I24" s="97"/>
    </row>
    <row r="25" spans="2:10" s="160" customFormat="1" x14ac:dyDescent="0.2">
      <c r="B25" s="264" t="s">
        <v>72</v>
      </c>
    </row>
  </sheetData>
  <mergeCells count="9">
    <mergeCell ref="B17:B22"/>
    <mergeCell ref="B5:B10"/>
    <mergeCell ref="B11:B16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8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zoomScaleNormal="100" workbookViewId="0"/>
  </sheetViews>
  <sheetFormatPr baseColWidth="10" defaultColWidth="12.7109375" defaultRowHeight="12.75" x14ac:dyDescent="0.2"/>
  <cols>
    <col min="1" max="1" width="2.28515625" style="12" customWidth="1"/>
    <col min="2" max="2" width="19.28515625" style="12" customWidth="1"/>
    <col min="3" max="3" width="23.28515625" style="12" customWidth="1"/>
    <col min="4" max="9" width="12.7109375" style="12"/>
    <col min="10" max="10" width="12" style="12" customWidth="1"/>
    <col min="11" max="256" width="12.7109375" style="12"/>
    <col min="257" max="257" width="2.28515625" style="12" customWidth="1"/>
    <col min="258" max="258" width="19.28515625" style="12" customWidth="1"/>
    <col min="259" max="259" width="23.28515625" style="12" customWidth="1"/>
    <col min="260" max="265" width="12.7109375" style="12"/>
    <col min="266" max="266" width="4.5703125" style="12" customWidth="1"/>
    <col min="267" max="512" width="12.7109375" style="12"/>
    <col min="513" max="513" width="2.28515625" style="12" customWidth="1"/>
    <col min="514" max="514" width="19.28515625" style="12" customWidth="1"/>
    <col min="515" max="515" width="23.28515625" style="12" customWidth="1"/>
    <col min="516" max="521" width="12.7109375" style="12"/>
    <col min="522" max="522" width="4.5703125" style="12" customWidth="1"/>
    <col min="523" max="768" width="12.7109375" style="12"/>
    <col min="769" max="769" width="2.28515625" style="12" customWidth="1"/>
    <col min="770" max="770" width="19.28515625" style="12" customWidth="1"/>
    <col min="771" max="771" width="23.28515625" style="12" customWidth="1"/>
    <col min="772" max="777" width="12.7109375" style="12"/>
    <col min="778" max="778" width="4.5703125" style="12" customWidth="1"/>
    <col min="779" max="1024" width="12.7109375" style="12"/>
    <col min="1025" max="1025" width="2.28515625" style="12" customWidth="1"/>
    <col min="1026" max="1026" width="19.28515625" style="12" customWidth="1"/>
    <col min="1027" max="1027" width="23.28515625" style="12" customWidth="1"/>
    <col min="1028" max="1033" width="12.7109375" style="12"/>
    <col min="1034" max="1034" width="4.5703125" style="12" customWidth="1"/>
    <col min="1035" max="1280" width="12.7109375" style="12"/>
    <col min="1281" max="1281" width="2.28515625" style="12" customWidth="1"/>
    <col min="1282" max="1282" width="19.28515625" style="12" customWidth="1"/>
    <col min="1283" max="1283" width="23.28515625" style="12" customWidth="1"/>
    <col min="1284" max="1289" width="12.7109375" style="12"/>
    <col min="1290" max="1290" width="4.5703125" style="12" customWidth="1"/>
    <col min="1291" max="1536" width="12.7109375" style="12"/>
    <col min="1537" max="1537" width="2.28515625" style="12" customWidth="1"/>
    <col min="1538" max="1538" width="19.28515625" style="12" customWidth="1"/>
    <col min="1539" max="1539" width="23.28515625" style="12" customWidth="1"/>
    <col min="1540" max="1545" width="12.7109375" style="12"/>
    <col min="1546" max="1546" width="4.5703125" style="12" customWidth="1"/>
    <col min="1547" max="1792" width="12.7109375" style="12"/>
    <col min="1793" max="1793" width="2.28515625" style="12" customWidth="1"/>
    <col min="1794" max="1794" width="19.28515625" style="12" customWidth="1"/>
    <col min="1795" max="1795" width="23.28515625" style="12" customWidth="1"/>
    <col min="1796" max="1801" width="12.7109375" style="12"/>
    <col min="1802" max="1802" width="4.5703125" style="12" customWidth="1"/>
    <col min="1803" max="2048" width="12.7109375" style="12"/>
    <col min="2049" max="2049" width="2.28515625" style="12" customWidth="1"/>
    <col min="2050" max="2050" width="19.28515625" style="12" customWidth="1"/>
    <col min="2051" max="2051" width="23.28515625" style="12" customWidth="1"/>
    <col min="2052" max="2057" width="12.7109375" style="12"/>
    <col min="2058" max="2058" width="4.5703125" style="12" customWidth="1"/>
    <col min="2059" max="2304" width="12.7109375" style="12"/>
    <col min="2305" max="2305" width="2.28515625" style="12" customWidth="1"/>
    <col min="2306" max="2306" width="19.28515625" style="12" customWidth="1"/>
    <col min="2307" max="2307" width="23.28515625" style="12" customWidth="1"/>
    <col min="2308" max="2313" width="12.7109375" style="12"/>
    <col min="2314" max="2314" width="4.5703125" style="12" customWidth="1"/>
    <col min="2315" max="2560" width="12.7109375" style="12"/>
    <col min="2561" max="2561" width="2.28515625" style="12" customWidth="1"/>
    <col min="2562" max="2562" width="19.28515625" style="12" customWidth="1"/>
    <col min="2563" max="2563" width="23.28515625" style="12" customWidth="1"/>
    <col min="2564" max="2569" width="12.7109375" style="12"/>
    <col min="2570" max="2570" width="4.5703125" style="12" customWidth="1"/>
    <col min="2571" max="2816" width="12.7109375" style="12"/>
    <col min="2817" max="2817" width="2.28515625" style="12" customWidth="1"/>
    <col min="2818" max="2818" width="19.28515625" style="12" customWidth="1"/>
    <col min="2819" max="2819" width="23.28515625" style="12" customWidth="1"/>
    <col min="2820" max="2825" width="12.7109375" style="12"/>
    <col min="2826" max="2826" width="4.5703125" style="12" customWidth="1"/>
    <col min="2827" max="3072" width="12.7109375" style="12"/>
    <col min="3073" max="3073" width="2.28515625" style="12" customWidth="1"/>
    <col min="3074" max="3074" width="19.28515625" style="12" customWidth="1"/>
    <col min="3075" max="3075" width="23.28515625" style="12" customWidth="1"/>
    <col min="3076" max="3081" width="12.7109375" style="12"/>
    <col min="3082" max="3082" width="4.5703125" style="12" customWidth="1"/>
    <col min="3083" max="3328" width="12.7109375" style="12"/>
    <col min="3329" max="3329" width="2.28515625" style="12" customWidth="1"/>
    <col min="3330" max="3330" width="19.28515625" style="12" customWidth="1"/>
    <col min="3331" max="3331" width="23.28515625" style="12" customWidth="1"/>
    <col min="3332" max="3337" width="12.7109375" style="12"/>
    <col min="3338" max="3338" width="4.5703125" style="12" customWidth="1"/>
    <col min="3339" max="3584" width="12.7109375" style="12"/>
    <col min="3585" max="3585" width="2.28515625" style="12" customWidth="1"/>
    <col min="3586" max="3586" width="19.28515625" style="12" customWidth="1"/>
    <col min="3587" max="3587" width="23.28515625" style="12" customWidth="1"/>
    <col min="3588" max="3593" width="12.7109375" style="12"/>
    <col min="3594" max="3594" width="4.5703125" style="12" customWidth="1"/>
    <col min="3595" max="3840" width="12.7109375" style="12"/>
    <col min="3841" max="3841" width="2.28515625" style="12" customWidth="1"/>
    <col min="3842" max="3842" width="19.28515625" style="12" customWidth="1"/>
    <col min="3843" max="3843" width="23.28515625" style="12" customWidth="1"/>
    <col min="3844" max="3849" width="12.7109375" style="12"/>
    <col min="3850" max="3850" width="4.5703125" style="12" customWidth="1"/>
    <col min="3851" max="4096" width="12.7109375" style="12"/>
    <col min="4097" max="4097" width="2.28515625" style="12" customWidth="1"/>
    <col min="4098" max="4098" width="19.28515625" style="12" customWidth="1"/>
    <col min="4099" max="4099" width="23.28515625" style="12" customWidth="1"/>
    <col min="4100" max="4105" width="12.7109375" style="12"/>
    <col min="4106" max="4106" width="4.5703125" style="12" customWidth="1"/>
    <col min="4107" max="4352" width="12.7109375" style="12"/>
    <col min="4353" max="4353" width="2.28515625" style="12" customWidth="1"/>
    <col min="4354" max="4354" width="19.28515625" style="12" customWidth="1"/>
    <col min="4355" max="4355" width="23.28515625" style="12" customWidth="1"/>
    <col min="4356" max="4361" width="12.7109375" style="12"/>
    <col min="4362" max="4362" width="4.5703125" style="12" customWidth="1"/>
    <col min="4363" max="4608" width="12.7109375" style="12"/>
    <col min="4609" max="4609" width="2.28515625" style="12" customWidth="1"/>
    <col min="4610" max="4610" width="19.28515625" style="12" customWidth="1"/>
    <col min="4611" max="4611" width="23.28515625" style="12" customWidth="1"/>
    <col min="4612" max="4617" width="12.7109375" style="12"/>
    <col min="4618" max="4618" width="4.5703125" style="12" customWidth="1"/>
    <col min="4619" max="4864" width="12.7109375" style="12"/>
    <col min="4865" max="4865" width="2.28515625" style="12" customWidth="1"/>
    <col min="4866" max="4866" width="19.28515625" style="12" customWidth="1"/>
    <col min="4867" max="4867" width="23.28515625" style="12" customWidth="1"/>
    <col min="4868" max="4873" width="12.7109375" style="12"/>
    <col min="4874" max="4874" width="4.5703125" style="12" customWidth="1"/>
    <col min="4875" max="5120" width="12.7109375" style="12"/>
    <col min="5121" max="5121" width="2.28515625" style="12" customWidth="1"/>
    <col min="5122" max="5122" width="19.28515625" style="12" customWidth="1"/>
    <col min="5123" max="5123" width="23.28515625" style="12" customWidth="1"/>
    <col min="5124" max="5129" width="12.7109375" style="12"/>
    <col min="5130" max="5130" width="4.5703125" style="12" customWidth="1"/>
    <col min="5131" max="5376" width="12.7109375" style="12"/>
    <col min="5377" max="5377" width="2.28515625" style="12" customWidth="1"/>
    <col min="5378" max="5378" width="19.28515625" style="12" customWidth="1"/>
    <col min="5379" max="5379" width="23.28515625" style="12" customWidth="1"/>
    <col min="5380" max="5385" width="12.7109375" style="12"/>
    <col min="5386" max="5386" width="4.5703125" style="12" customWidth="1"/>
    <col min="5387" max="5632" width="12.7109375" style="12"/>
    <col min="5633" max="5633" width="2.28515625" style="12" customWidth="1"/>
    <col min="5634" max="5634" width="19.28515625" style="12" customWidth="1"/>
    <col min="5635" max="5635" width="23.28515625" style="12" customWidth="1"/>
    <col min="5636" max="5641" width="12.7109375" style="12"/>
    <col min="5642" max="5642" width="4.5703125" style="12" customWidth="1"/>
    <col min="5643" max="5888" width="12.7109375" style="12"/>
    <col min="5889" max="5889" width="2.28515625" style="12" customWidth="1"/>
    <col min="5890" max="5890" width="19.28515625" style="12" customWidth="1"/>
    <col min="5891" max="5891" width="23.28515625" style="12" customWidth="1"/>
    <col min="5892" max="5897" width="12.7109375" style="12"/>
    <col min="5898" max="5898" width="4.5703125" style="12" customWidth="1"/>
    <col min="5899" max="6144" width="12.7109375" style="12"/>
    <col min="6145" max="6145" width="2.28515625" style="12" customWidth="1"/>
    <col min="6146" max="6146" width="19.28515625" style="12" customWidth="1"/>
    <col min="6147" max="6147" width="23.28515625" style="12" customWidth="1"/>
    <col min="6148" max="6153" width="12.7109375" style="12"/>
    <col min="6154" max="6154" width="4.5703125" style="12" customWidth="1"/>
    <col min="6155" max="6400" width="12.7109375" style="12"/>
    <col min="6401" max="6401" width="2.28515625" style="12" customWidth="1"/>
    <col min="6402" max="6402" width="19.28515625" style="12" customWidth="1"/>
    <col min="6403" max="6403" width="23.28515625" style="12" customWidth="1"/>
    <col min="6404" max="6409" width="12.7109375" style="12"/>
    <col min="6410" max="6410" width="4.5703125" style="12" customWidth="1"/>
    <col min="6411" max="6656" width="12.7109375" style="12"/>
    <col min="6657" max="6657" width="2.28515625" style="12" customWidth="1"/>
    <col min="6658" max="6658" width="19.28515625" style="12" customWidth="1"/>
    <col min="6659" max="6659" width="23.28515625" style="12" customWidth="1"/>
    <col min="6660" max="6665" width="12.7109375" style="12"/>
    <col min="6666" max="6666" width="4.5703125" style="12" customWidth="1"/>
    <col min="6667" max="6912" width="12.7109375" style="12"/>
    <col min="6913" max="6913" width="2.28515625" style="12" customWidth="1"/>
    <col min="6914" max="6914" width="19.28515625" style="12" customWidth="1"/>
    <col min="6915" max="6915" width="23.28515625" style="12" customWidth="1"/>
    <col min="6916" max="6921" width="12.7109375" style="12"/>
    <col min="6922" max="6922" width="4.5703125" style="12" customWidth="1"/>
    <col min="6923" max="7168" width="12.7109375" style="12"/>
    <col min="7169" max="7169" width="2.28515625" style="12" customWidth="1"/>
    <col min="7170" max="7170" width="19.28515625" style="12" customWidth="1"/>
    <col min="7171" max="7171" width="23.28515625" style="12" customWidth="1"/>
    <col min="7172" max="7177" width="12.7109375" style="12"/>
    <col min="7178" max="7178" width="4.5703125" style="12" customWidth="1"/>
    <col min="7179" max="7424" width="12.7109375" style="12"/>
    <col min="7425" max="7425" width="2.28515625" style="12" customWidth="1"/>
    <col min="7426" max="7426" width="19.28515625" style="12" customWidth="1"/>
    <col min="7427" max="7427" width="23.28515625" style="12" customWidth="1"/>
    <col min="7428" max="7433" width="12.7109375" style="12"/>
    <col min="7434" max="7434" width="4.5703125" style="12" customWidth="1"/>
    <col min="7435" max="7680" width="12.7109375" style="12"/>
    <col min="7681" max="7681" width="2.28515625" style="12" customWidth="1"/>
    <col min="7682" max="7682" width="19.28515625" style="12" customWidth="1"/>
    <col min="7683" max="7683" width="23.28515625" style="12" customWidth="1"/>
    <col min="7684" max="7689" width="12.7109375" style="12"/>
    <col min="7690" max="7690" width="4.5703125" style="12" customWidth="1"/>
    <col min="7691" max="7936" width="12.7109375" style="12"/>
    <col min="7937" max="7937" width="2.28515625" style="12" customWidth="1"/>
    <col min="7938" max="7938" width="19.28515625" style="12" customWidth="1"/>
    <col min="7939" max="7939" width="23.28515625" style="12" customWidth="1"/>
    <col min="7940" max="7945" width="12.7109375" style="12"/>
    <col min="7946" max="7946" width="4.5703125" style="12" customWidth="1"/>
    <col min="7947" max="8192" width="12.7109375" style="12"/>
    <col min="8193" max="8193" width="2.28515625" style="12" customWidth="1"/>
    <col min="8194" max="8194" width="19.28515625" style="12" customWidth="1"/>
    <col min="8195" max="8195" width="23.28515625" style="12" customWidth="1"/>
    <col min="8196" max="8201" width="12.7109375" style="12"/>
    <col min="8202" max="8202" width="4.5703125" style="12" customWidth="1"/>
    <col min="8203" max="8448" width="12.7109375" style="12"/>
    <col min="8449" max="8449" width="2.28515625" style="12" customWidth="1"/>
    <col min="8450" max="8450" width="19.28515625" style="12" customWidth="1"/>
    <col min="8451" max="8451" width="23.28515625" style="12" customWidth="1"/>
    <col min="8452" max="8457" width="12.7109375" style="12"/>
    <col min="8458" max="8458" width="4.5703125" style="12" customWidth="1"/>
    <col min="8459" max="8704" width="12.7109375" style="12"/>
    <col min="8705" max="8705" width="2.28515625" style="12" customWidth="1"/>
    <col min="8706" max="8706" width="19.28515625" style="12" customWidth="1"/>
    <col min="8707" max="8707" width="23.28515625" style="12" customWidth="1"/>
    <col min="8708" max="8713" width="12.7109375" style="12"/>
    <col min="8714" max="8714" width="4.5703125" style="12" customWidth="1"/>
    <col min="8715" max="8960" width="12.7109375" style="12"/>
    <col min="8961" max="8961" width="2.28515625" style="12" customWidth="1"/>
    <col min="8962" max="8962" width="19.28515625" style="12" customWidth="1"/>
    <col min="8963" max="8963" width="23.28515625" style="12" customWidth="1"/>
    <col min="8964" max="8969" width="12.7109375" style="12"/>
    <col min="8970" max="8970" width="4.5703125" style="12" customWidth="1"/>
    <col min="8971" max="9216" width="12.7109375" style="12"/>
    <col min="9217" max="9217" width="2.28515625" style="12" customWidth="1"/>
    <col min="9218" max="9218" width="19.28515625" style="12" customWidth="1"/>
    <col min="9219" max="9219" width="23.28515625" style="12" customWidth="1"/>
    <col min="9220" max="9225" width="12.7109375" style="12"/>
    <col min="9226" max="9226" width="4.5703125" style="12" customWidth="1"/>
    <col min="9227" max="9472" width="12.7109375" style="12"/>
    <col min="9473" max="9473" width="2.28515625" style="12" customWidth="1"/>
    <col min="9474" max="9474" width="19.28515625" style="12" customWidth="1"/>
    <col min="9475" max="9475" width="23.28515625" style="12" customWidth="1"/>
    <col min="9476" max="9481" width="12.7109375" style="12"/>
    <col min="9482" max="9482" width="4.5703125" style="12" customWidth="1"/>
    <col min="9483" max="9728" width="12.7109375" style="12"/>
    <col min="9729" max="9729" width="2.28515625" style="12" customWidth="1"/>
    <col min="9730" max="9730" width="19.28515625" style="12" customWidth="1"/>
    <col min="9731" max="9731" width="23.28515625" style="12" customWidth="1"/>
    <col min="9732" max="9737" width="12.7109375" style="12"/>
    <col min="9738" max="9738" width="4.5703125" style="12" customWidth="1"/>
    <col min="9739" max="9984" width="12.7109375" style="12"/>
    <col min="9985" max="9985" width="2.28515625" style="12" customWidth="1"/>
    <col min="9986" max="9986" width="19.28515625" style="12" customWidth="1"/>
    <col min="9987" max="9987" width="23.28515625" style="12" customWidth="1"/>
    <col min="9988" max="9993" width="12.7109375" style="12"/>
    <col min="9994" max="9994" width="4.5703125" style="12" customWidth="1"/>
    <col min="9995" max="10240" width="12.7109375" style="12"/>
    <col min="10241" max="10241" width="2.28515625" style="12" customWidth="1"/>
    <col min="10242" max="10242" width="19.28515625" style="12" customWidth="1"/>
    <col min="10243" max="10243" width="23.28515625" style="12" customWidth="1"/>
    <col min="10244" max="10249" width="12.7109375" style="12"/>
    <col min="10250" max="10250" width="4.5703125" style="12" customWidth="1"/>
    <col min="10251" max="10496" width="12.7109375" style="12"/>
    <col min="10497" max="10497" width="2.28515625" style="12" customWidth="1"/>
    <col min="10498" max="10498" width="19.28515625" style="12" customWidth="1"/>
    <col min="10499" max="10499" width="23.28515625" style="12" customWidth="1"/>
    <col min="10500" max="10505" width="12.7109375" style="12"/>
    <col min="10506" max="10506" width="4.5703125" style="12" customWidth="1"/>
    <col min="10507" max="10752" width="12.7109375" style="12"/>
    <col min="10753" max="10753" width="2.28515625" style="12" customWidth="1"/>
    <col min="10754" max="10754" width="19.28515625" style="12" customWidth="1"/>
    <col min="10755" max="10755" width="23.28515625" style="12" customWidth="1"/>
    <col min="10756" max="10761" width="12.7109375" style="12"/>
    <col min="10762" max="10762" width="4.5703125" style="12" customWidth="1"/>
    <col min="10763" max="11008" width="12.7109375" style="12"/>
    <col min="11009" max="11009" width="2.28515625" style="12" customWidth="1"/>
    <col min="11010" max="11010" width="19.28515625" style="12" customWidth="1"/>
    <col min="11011" max="11011" width="23.28515625" style="12" customWidth="1"/>
    <col min="11012" max="11017" width="12.7109375" style="12"/>
    <col min="11018" max="11018" width="4.5703125" style="12" customWidth="1"/>
    <col min="11019" max="11264" width="12.7109375" style="12"/>
    <col min="11265" max="11265" width="2.28515625" style="12" customWidth="1"/>
    <col min="11266" max="11266" width="19.28515625" style="12" customWidth="1"/>
    <col min="11267" max="11267" width="23.28515625" style="12" customWidth="1"/>
    <col min="11268" max="11273" width="12.7109375" style="12"/>
    <col min="11274" max="11274" width="4.5703125" style="12" customWidth="1"/>
    <col min="11275" max="11520" width="12.7109375" style="12"/>
    <col min="11521" max="11521" width="2.28515625" style="12" customWidth="1"/>
    <col min="11522" max="11522" width="19.28515625" style="12" customWidth="1"/>
    <col min="11523" max="11523" width="23.28515625" style="12" customWidth="1"/>
    <col min="11524" max="11529" width="12.7109375" style="12"/>
    <col min="11530" max="11530" width="4.5703125" style="12" customWidth="1"/>
    <col min="11531" max="11776" width="12.7109375" style="12"/>
    <col min="11777" max="11777" width="2.28515625" style="12" customWidth="1"/>
    <col min="11778" max="11778" width="19.28515625" style="12" customWidth="1"/>
    <col min="11779" max="11779" width="23.28515625" style="12" customWidth="1"/>
    <col min="11780" max="11785" width="12.7109375" style="12"/>
    <col min="11786" max="11786" width="4.5703125" style="12" customWidth="1"/>
    <col min="11787" max="12032" width="12.7109375" style="12"/>
    <col min="12033" max="12033" width="2.28515625" style="12" customWidth="1"/>
    <col min="12034" max="12034" width="19.28515625" style="12" customWidth="1"/>
    <col min="12035" max="12035" width="23.28515625" style="12" customWidth="1"/>
    <col min="12036" max="12041" width="12.7109375" style="12"/>
    <col min="12042" max="12042" width="4.5703125" style="12" customWidth="1"/>
    <col min="12043" max="12288" width="12.7109375" style="12"/>
    <col min="12289" max="12289" width="2.28515625" style="12" customWidth="1"/>
    <col min="12290" max="12290" width="19.28515625" style="12" customWidth="1"/>
    <col min="12291" max="12291" width="23.28515625" style="12" customWidth="1"/>
    <col min="12292" max="12297" width="12.7109375" style="12"/>
    <col min="12298" max="12298" width="4.5703125" style="12" customWidth="1"/>
    <col min="12299" max="12544" width="12.7109375" style="12"/>
    <col min="12545" max="12545" width="2.28515625" style="12" customWidth="1"/>
    <col min="12546" max="12546" width="19.28515625" style="12" customWidth="1"/>
    <col min="12547" max="12547" width="23.28515625" style="12" customWidth="1"/>
    <col min="12548" max="12553" width="12.7109375" style="12"/>
    <col min="12554" max="12554" width="4.5703125" style="12" customWidth="1"/>
    <col min="12555" max="12800" width="12.7109375" style="12"/>
    <col min="12801" max="12801" width="2.28515625" style="12" customWidth="1"/>
    <col min="12802" max="12802" width="19.28515625" style="12" customWidth="1"/>
    <col min="12803" max="12803" width="23.28515625" style="12" customWidth="1"/>
    <col min="12804" max="12809" width="12.7109375" style="12"/>
    <col min="12810" max="12810" width="4.5703125" style="12" customWidth="1"/>
    <col min="12811" max="13056" width="12.7109375" style="12"/>
    <col min="13057" max="13057" width="2.28515625" style="12" customWidth="1"/>
    <col min="13058" max="13058" width="19.28515625" style="12" customWidth="1"/>
    <col min="13059" max="13059" width="23.28515625" style="12" customWidth="1"/>
    <col min="13060" max="13065" width="12.7109375" style="12"/>
    <col min="13066" max="13066" width="4.5703125" style="12" customWidth="1"/>
    <col min="13067" max="13312" width="12.7109375" style="12"/>
    <col min="13313" max="13313" width="2.28515625" style="12" customWidth="1"/>
    <col min="13314" max="13314" width="19.28515625" style="12" customWidth="1"/>
    <col min="13315" max="13315" width="23.28515625" style="12" customWidth="1"/>
    <col min="13316" max="13321" width="12.7109375" style="12"/>
    <col min="13322" max="13322" width="4.5703125" style="12" customWidth="1"/>
    <col min="13323" max="13568" width="12.7109375" style="12"/>
    <col min="13569" max="13569" width="2.28515625" style="12" customWidth="1"/>
    <col min="13570" max="13570" width="19.28515625" style="12" customWidth="1"/>
    <col min="13571" max="13571" width="23.28515625" style="12" customWidth="1"/>
    <col min="13572" max="13577" width="12.7109375" style="12"/>
    <col min="13578" max="13578" width="4.5703125" style="12" customWidth="1"/>
    <col min="13579" max="13824" width="12.7109375" style="12"/>
    <col min="13825" max="13825" width="2.28515625" style="12" customWidth="1"/>
    <col min="13826" max="13826" width="19.28515625" style="12" customWidth="1"/>
    <col min="13827" max="13827" width="23.28515625" style="12" customWidth="1"/>
    <col min="13828" max="13833" width="12.7109375" style="12"/>
    <col min="13834" max="13834" width="4.5703125" style="12" customWidth="1"/>
    <col min="13835" max="14080" width="12.7109375" style="12"/>
    <col min="14081" max="14081" width="2.28515625" style="12" customWidth="1"/>
    <col min="14082" max="14082" width="19.28515625" style="12" customWidth="1"/>
    <col min="14083" max="14083" width="23.28515625" style="12" customWidth="1"/>
    <col min="14084" max="14089" width="12.7109375" style="12"/>
    <col min="14090" max="14090" width="4.5703125" style="12" customWidth="1"/>
    <col min="14091" max="14336" width="12.7109375" style="12"/>
    <col min="14337" max="14337" width="2.28515625" style="12" customWidth="1"/>
    <col min="14338" max="14338" width="19.28515625" style="12" customWidth="1"/>
    <col min="14339" max="14339" width="23.28515625" style="12" customWidth="1"/>
    <col min="14340" max="14345" width="12.7109375" style="12"/>
    <col min="14346" max="14346" width="4.5703125" style="12" customWidth="1"/>
    <col min="14347" max="14592" width="12.7109375" style="12"/>
    <col min="14593" max="14593" width="2.28515625" style="12" customWidth="1"/>
    <col min="14594" max="14594" width="19.28515625" style="12" customWidth="1"/>
    <col min="14595" max="14595" width="23.28515625" style="12" customWidth="1"/>
    <col min="14596" max="14601" width="12.7109375" style="12"/>
    <col min="14602" max="14602" width="4.5703125" style="12" customWidth="1"/>
    <col min="14603" max="14848" width="12.7109375" style="12"/>
    <col min="14849" max="14849" width="2.28515625" style="12" customWidth="1"/>
    <col min="14850" max="14850" width="19.28515625" style="12" customWidth="1"/>
    <col min="14851" max="14851" width="23.28515625" style="12" customWidth="1"/>
    <col min="14852" max="14857" width="12.7109375" style="12"/>
    <col min="14858" max="14858" width="4.5703125" style="12" customWidth="1"/>
    <col min="14859" max="15104" width="12.7109375" style="12"/>
    <col min="15105" max="15105" width="2.28515625" style="12" customWidth="1"/>
    <col min="15106" max="15106" width="19.28515625" style="12" customWidth="1"/>
    <col min="15107" max="15107" width="23.28515625" style="12" customWidth="1"/>
    <col min="15108" max="15113" width="12.7109375" style="12"/>
    <col min="15114" max="15114" width="4.5703125" style="12" customWidth="1"/>
    <col min="15115" max="15360" width="12.7109375" style="12"/>
    <col min="15361" max="15361" width="2.28515625" style="12" customWidth="1"/>
    <col min="15362" max="15362" width="19.28515625" style="12" customWidth="1"/>
    <col min="15363" max="15363" width="23.28515625" style="12" customWidth="1"/>
    <col min="15364" max="15369" width="12.7109375" style="12"/>
    <col min="15370" max="15370" width="4.5703125" style="12" customWidth="1"/>
    <col min="15371" max="15616" width="12.7109375" style="12"/>
    <col min="15617" max="15617" width="2.28515625" style="12" customWidth="1"/>
    <col min="15618" max="15618" width="19.28515625" style="12" customWidth="1"/>
    <col min="15619" max="15619" width="23.28515625" style="12" customWidth="1"/>
    <col min="15620" max="15625" width="12.7109375" style="12"/>
    <col min="15626" max="15626" width="4.5703125" style="12" customWidth="1"/>
    <col min="15627" max="15872" width="12.7109375" style="12"/>
    <col min="15873" max="15873" width="2.28515625" style="12" customWidth="1"/>
    <col min="15874" max="15874" width="19.28515625" style="12" customWidth="1"/>
    <col min="15875" max="15875" width="23.28515625" style="12" customWidth="1"/>
    <col min="15876" max="15881" width="12.7109375" style="12"/>
    <col min="15882" max="15882" width="4.5703125" style="12" customWidth="1"/>
    <col min="15883" max="16128" width="12.7109375" style="12"/>
    <col min="16129" max="16129" width="2.28515625" style="12" customWidth="1"/>
    <col min="16130" max="16130" width="19.28515625" style="12" customWidth="1"/>
    <col min="16131" max="16131" width="23.28515625" style="12" customWidth="1"/>
    <col min="16132" max="16137" width="12.7109375" style="12"/>
    <col min="16138" max="16138" width="4.5703125" style="12" customWidth="1"/>
    <col min="16139" max="16384" width="12.7109375" style="12"/>
  </cols>
  <sheetData>
    <row r="1" spans="2:10" s="9" customFormat="1" ht="32.450000000000003" customHeight="1" x14ac:dyDescent="0.2">
      <c r="B1" s="369" t="s">
        <v>69</v>
      </c>
      <c r="C1" s="369"/>
      <c r="D1" s="369"/>
      <c r="E1" s="369"/>
      <c r="F1" s="369"/>
      <c r="G1" s="369"/>
      <c r="H1" s="369"/>
      <c r="I1" s="369"/>
    </row>
    <row r="2" spans="2:10" ht="15" customHeight="1" thickBot="1" x14ac:dyDescent="0.25">
      <c r="B2" s="10"/>
      <c r="C2" s="11"/>
      <c r="D2" s="11"/>
      <c r="E2" s="11"/>
      <c r="F2" s="11"/>
      <c r="G2" s="11"/>
      <c r="H2" s="11"/>
      <c r="I2" s="11"/>
    </row>
    <row r="3" spans="2:10" ht="18" customHeight="1" thickTop="1" x14ac:dyDescent="0.2">
      <c r="B3" s="361" t="s">
        <v>32</v>
      </c>
      <c r="C3" s="363" t="s">
        <v>33</v>
      </c>
      <c r="D3" s="365" t="s">
        <v>34</v>
      </c>
      <c r="E3" s="366"/>
      <c r="F3" s="367" t="s">
        <v>35</v>
      </c>
      <c r="G3" s="366"/>
      <c r="H3" s="367" t="s">
        <v>36</v>
      </c>
      <c r="I3" s="368"/>
    </row>
    <row r="4" spans="2:10" ht="18" customHeight="1" thickBot="1" x14ac:dyDescent="0.25">
      <c r="B4" s="362"/>
      <c r="C4" s="364"/>
      <c r="D4" s="13" t="s">
        <v>37</v>
      </c>
      <c r="E4" s="14" t="s">
        <v>38</v>
      </c>
      <c r="F4" s="15" t="s">
        <v>37</v>
      </c>
      <c r="G4" s="16" t="s">
        <v>38</v>
      </c>
      <c r="H4" s="15" t="s">
        <v>39</v>
      </c>
      <c r="I4" s="17" t="s">
        <v>40</v>
      </c>
    </row>
    <row r="5" spans="2:10" s="25" customFormat="1" ht="19.5" customHeight="1" thickTop="1" x14ac:dyDescent="0.25">
      <c r="B5" s="353" t="s">
        <v>41</v>
      </c>
      <c r="C5" s="184" t="s">
        <v>42</v>
      </c>
      <c r="D5" s="185">
        <v>858.79020270270269</v>
      </c>
      <c r="E5" s="186">
        <v>911.99</v>
      </c>
      <c r="F5" s="187">
        <v>5.0371621621621596</v>
      </c>
      <c r="G5" s="188">
        <v>9</v>
      </c>
      <c r="H5" s="189">
        <f t="shared" ref="H5:I9" si="0">D5+F5</f>
        <v>863.82736486486488</v>
      </c>
      <c r="I5" s="190">
        <f t="shared" si="0"/>
        <v>920.99</v>
      </c>
    </row>
    <row r="6" spans="2:10" s="25" customFormat="1" ht="19.5" customHeight="1" x14ac:dyDescent="0.25">
      <c r="B6" s="353"/>
      <c r="C6" s="191" t="s">
        <v>43</v>
      </c>
      <c r="D6" s="192">
        <v>249.19876126126121</v>
      </c>
      <c r="E6" s="193">
        <v>343</v>
      </c>
      <c r="F6" s="194">
        <v>11.161036036036</v>
      </c>
      <c r="G6" s="195">
        <v>17</v>
      </c>
      <c r="H6" s="196">
        <f t="shared" si="0"/>
        <v>260.35979729729723</v>
      </c>
      <c r="I6" s="197">
        <f t="shared" si="0"/>
        <v>360</v>
      </c>
    </row>
    <row r="7" spans="2:10" s="25" customFormat="1" ht="19.5" customHeight="1" x14ac:dyDescent="0.25">
      <c r="B7" s="353"/>
      <c r="C7" s="191" t="s">
        <v>44</v>
      </c>
      <c r="D7" s="192">
        <v>279.14450450449942</v>
      </c>
      <c r="E7" s="193">
        <v>761.64999999999509</v>
      </c>
      <c r="F7" s="198">
        <v>698.27407657657443</v>
      </c>
      <c r="G7" s="199">
        <v>4707.369999999989</v>
      </c>
      <c r="H7" s="196">
        <f t="shared" si="0"/>
        <v>977.41858108107385</v>
      </c>
      <c r="I7" s="197">
        <f t="shared" si="0"/>
        <v>5469.0199999999841</v>
      </c>
    </row>
    <row r="8" spans="2:10" s="25" customFormat="1" ht="19.5" customHeight="1" x14ac:dyDescent="0.25">
      <c r="B8" s="353"/>
      <c r="C8" s="191" t="s">
        <v>45</v>
      </c>
      <c r="D8" s="192">
        <v>780.55756193693628</v>
      </c>
      <c r="E8" s="193">
        <v>3350.8181999999979</v>
      </c>
      <c r="F8" s="198">
        <v>1989.59203265765</v>
      </c>
      <c r="G8" s="193">
        <v>5519.0900000001602</v>
      </c>
      <c r="H8" s="196">
        <f t="shared" si="0"/>
        <v>2770.1495945945862</v>
      </c>
      <c r="I8" s="197">
        <f t="shared" si="0"/>
        <v>8869.9082000001581</v>
      </c>
    </row>
    <row r="9" spans="2:10" s="25" customFormat="1" ht="19.5" customHeight="1" x14ac:dyDescent="0.25">
      <c r="B9" s="353"/>
      <c r="C9" s="200" t="s">
        <v>46</v>
      </c>
      <c r="D9" s="201">
        <v>937.99042792792818</v>
      </c>
      <c r="E9" s="202">
        <v>1215</v>
      </c>
      <c r="F9" s="203">
        <v>2.6509009009009001</v>
      </c>
      <c r="G9" s="202">
        <v>11</v>
      </c>
      <c r="H9" s="204">
        <f t="shared" si="0"/>
        <v>940.64132882882905</v>
      </c>
      <c r="I9" s="205">
        <f t="shared" si="0"/>
        <v>1226</v>
      </c>
    </row>
    <row r="10" spans="2:10" s="25" customFormat="1" ht="19.5" customHeight="1" x14ac:dyDescent="0.25">
      <c r="B10" s="354"/>
      <c r="C10" s="206" t="s">
        <v>47</v>
      </c>
      <c r="D10" s="207">
        <f t="shared" ref="D10:I10" si="1">SUM(D5:D9)</f>
        <v>3105.681458333328</v>
      </c>
      <c r="E10" s="208">
        <f t="shared" si="1"/>
        <v>6582.4581999999928</v>
      </c>
      <c r="F10" s="209">
        <f t="shared" si="1"/>
        <v>2706.7152083333235</v>
      </c>
      <c r="G10" s="208">
        <f t="shared" si="1"/>
        <v>10263.460000000148</v>
      </c>
      <c r="H10" s="210">
        <f t="shared" si="1"/>
        <v>5812.3966666666511</v>
      </c>
      <c r="I10" s="211">
        <f t="shared" si="1"/>
        <v>16845.918200000142</v>
      </c>
      <c r="J10" s="45"/>
    </row>
    <row r="11" spans="2:10" ht="19.5" customHeight="1" x14ac:dyDescent="0.2">
      <c r="B11" s="355" t="s">
        <v>48</v>
      </c>
      <c r="C11" s="212" t="s">
        <v>42</v>
      </c>
      <c r="D11" s="213">
        <v>661.74031531531534</v>
      </c>
      <c r="E11" s="214">
        <v>785</v>
      </c>
      <c r="F11" s="215">
        <v>42.813626126126103</v>
      </c>
      <c r="G11" s="214">
        <v>66</v>
      </c>
      <c r="H11" s="216">
        <f>D11+F11</f>
        <v>704.55394144144145</v>
      </c>
      <c r="I11" s="217">
        <f>E11+G11</f>
        <v>851</v>
      </c>
    </row>
    <row r="12" spans="2:10" ht="19.5" customHeight="1" x14ac:dyDescent="0.2">
      <c r="B12" s="353"/>
      <c r="C12" s="191" t="s">
        <v>43</v>
      </c>
      <c r="D12" s="218">
        <v>8.4289352477477202</v>
      </c>
      <c r="E12" s="219">
        <v>84.240999999999971</v>
      </c>
      <c r="F12" s="220">
        <v>8.3697972972972892</v>
      </c>
      <c r="G12" s="219">
        <v>29.56</v>
      </c>
      <c r="H12" s="221">
        <f>D12+F12</f>
        <v>16.798732545045009</v>
      </c>
      <c r="I12" s="197">
        <f>E12+G12</f>
        <v>113.80099999999997</v>
      </c>
    </row>
    <row r="13" spans="2:10" ht="19.5" customHeight="1" x14ac:dyDescent="0.2">
      <c r="B13" s="353"/>
      <c r="C13" s="191" t="s">
        <v>44</v>
      </c>
      <c r="D13" s="222"/>
      <c r="E13" s="54"/>
      <c r="F13" s="55"/>
      <c r="G13" s="54"/>
      <c r="H13" s="221"/>
      <c r="I13" s="197"/>
    </row>
    <row r="14" spans="2:10" ht="19.5" customHeight="1" x14ac:dyDescent="0.2">
      <c r="B14" s="353"/>
      <c r="C14" s="26" t="s">
        <v>45</v>
      </c>
      <c r="D14" s="57"/>
      <c r="E14" s="54"/>
      <c r="F14" s="55"/>
      <c r="G14" s="56"/>
      <c r="H14" s="221"/>
      <c r="I14" s="197"/>
    </row>
    <row r="15" spans="2:10" ht="19.5" customHeight="1" x14ac:dyDescent="0.2">
      <c r="B15" s="353"/>
      <c r="C15" s="18" t="s">
        <v>46</v>
      </c>
      <c r="D15" s="34"/>
      <c r="E15" s="35"/>
      <c r="F15" s="58"/>
      <c r="G15" s="59"/>
      <c r="H15" s="204"/>
      <c r="I15" s="223"/>
      <c r="J15" s="60"/>
    </row>
    <row r="16" spans="2:10" ht="19.5" customHeight="1" thickBot="1" x14ac:dyDescent="0.25">
      <c r="B16" s="353"/>
      <c r="C16" s="61" t="s">
        <v>49</v>
      </c>
      <c r="D16" s="224">
        <f t="shared" ref="D16:I16" si="2">SUM(D11:D15)</f>
        <v>670.16925056306309</v>
      </c>
      <c r="E16" s="225">
        <f t="shared" si="2"/>
        <v>869.24099999999999</v>
      </c>
      <c r="F16" s="226">
        <f t="shared" si="2"/>
        <v>51.183423423423392</v>
      </c>
      <c r="G16" s="227">
        <f t="shared" si="2"/>
        <v>95.56</v>
      </c>
      <c r="H16" s="226">
        <f t="shared" si="2"/>
        <v>721.35267398648648</v>
      </c>
      <c r="I16" s="227">
        <f t="shared" si="2"/>
        <v>964.80099999999993</v>
      </c>
      <c r="J16" s="228"/>
    </row>
    <row r="17" spans="2:10" ht="19.5" customHeight="1" thickTop="1" x14ac:dyDescent="0.2">
      <c r="B17" s="357" t="s">
        <v>50</v>
      </c>
      <c r="C17" s="69" t="s">
        <v>42</v>
      </c>
      <c r="D17" s="229">
        <f>D5+D11</f>
        <v>1520.530518018018</v>
      </c>
      <c r="E17" s="230">
        <f t="shared" ref="E17:I21" si="3">E5+E11</f>
        <v>1696.99</v>
      </c>
      <c r="F17" s="231">
        <f t="shared" si="3"/>
        <v>47.850788288288264</v>
      </c>
      <c r="G17" s="232">
        <f t="shared" si="3"/>
        <v>75</v>
      </c>
      <c r="H17" s="233">
        <f t="shared" si="3"/>
        <v>1568.3813063063062</v>
      </c>
      <c r="I17" s="234">
        <f t="shared" si="3"/>
        <v>1771.99</v>
      </c>
    </row>
    <row r="18" spans="2:10" ht="19.5" customHeight="1" x14ac:dyDescent="0.2">
      <c r="B18" s="358"/>
      <c r="C18" s="26" t="s">
        <v>43</v>
      </c>
      <c r="D18" s="235">
        <f>D6+D12</f>
        <v>257.62769650900896</v>
      </c>
      <c r="E18" s="236">
        <f t="shared" si="3"/>
        <v>427.24099999999999</v>
      </c>
      <c r="F18" s="237">
        <f t="shared" si="3"/>
        <v>19.530833333333291</v>
      </c>
      <c r="G18" s="238">
        <f t="shared" si="3"/>
        <v>46.56</v>
      </c>
      <c r="H18" s="221">
        <f t="shared" si="3"/>
        <v>277.15852984234226</v>
      </c>
      <c r="I18" s="197">
        <f t="shared" si="3"/>
        <v>473.80099999999999</v>
      </c>
    </row>
    <row r="19" spans="2:10" ht="19.5" customHeight="1" x14ac:dyDescent="0.2">
      <c r="B19" s="358"/>
      <c r="C19" s="26" t="s">
        <v>44</v>
      </c>
      <c r="D19" s="235">
        <f>D7+D13</f>
        <v>279.14450450449942</v>
      </c>
      <c r="E19" s="236">
        <f t="shared" si="3"/>
        <v>761.64999999999509</v>
      </c>
      <c r="F19" s="237">
        <f t="shared" si="3"/>
        <v>698.27407657657443</v>
      </c>
      <c r="G19" s="238">
        <f t="shared" si="3"/>
        <v>4707.369999999989</v>
      </c>
      <c r="H19" s="221">
        <f t="shared" si="3"/>
        <v>977.41858108107385</v>
      </c>
      <c r="I19" s="197">
        <f t="shared" si="3"/>
        <v>5469.0199999999841</v>
      </c>
    </row>
    <row r="20" spans="2:10" ht="19.5" customHeight="1" x14ac:dyDescent="0.2">
      <c r="B20" s="358"/>
      <c r="C20" s="26" t="s">
        <v>45</v>
      </c>
      <c r="D20" s="235">
        <f>D8+D14</f>
        <v>780.55756193693628</v>
      </c>
      <c r="E20" s="236">
        <f t="shared" si="3"/>
        <v>3350.8181999999979</v>
      </c>
      <c r="F20" s="237">
        <f t="shared" si="3"/>
        <v>1989.59203265765</v>
      </c>
      <c r="G20" s="238">
        <f t="shared" si="3"/>
        <v>5519.0900000001602</v>
      </c>
      <c r="H20" s="221">
        <f t="shared" si="3"/>
        <v>2770.1495945945862</v>
      </c>
      <c r="I20" s="197">
        <f t="shared" si="3"/>
        <v>8869.9082000001581</v>
      </c>
    </row>
    <row r="21" spans="2:10" ht="19.5" customHeight="1" x14ac:dyDescent="0.2">
      <c r="B21" s="358"/>
      <c r="C21" s="80" t="s">
        <v>46</v>
      </c>
      <c r="D21" s="239">
        <f>D9+D15</f>
        <v>937.99042792792818</v>
      </c>
      <c r="E21" s="240">
        <f t="shared" si="3"/>
        <v>1215</v>
      </c>
      <c r="F21" s="241">
        <f t="shared" si="3"/>
        <v>2.6509009009009001</v>
      </c>
      <c r="G21" s="242">
        <f t="shared" si="3"/>
        <v>11</v>
      </c>
      <c r="H21" s="243">
        <f t="shared" si="3"/>
        <v>940.64132882882905</v>
      </c>
      <c r="I21" s="244">
        <f t="shared" si="3"/>
        <v>1226</v>
      </c>
    </row>
    <row r="22" spans="2:10" ht="19.5" customHeight="1" thickBot="1" x14ac:dyDescent="0.25">
      <c r="B22" s="359"/>
      <c r="C22" s="87" t="s">
        <v>51</v>
      </c>
      <c r="D22" s="245">
        <f t="shared" ref="D22:I22" si="4">SUM(D17:D21)</f>
        <v>3775.8507088963906</v>
      </c>
      <c r="E22" s="246">
        <f t="shared" si="4"/>
        <v>7451.6991999999927</v>
      </c>
      <c r="F22" s="247">
        <f t="shared" si="4"/>
        <v>2757.8986317567469</v>
      </c>
      <c r="G22" s="248">
        <f t="shared" si="4"/>
        <v>10359.02000000015</v>
      </c>
      <c r="H22" s="249">
        <f t="shared" si="4"/>
        <v>6533.7493406531376</v>
      </c>
      <c r="I22" s="250">
        <f t="shared" si="4"/>
        <v>17810.719200000141</v>
      </c>
      <c r="J22" s="94"/>
    </row>
    <row r="23" spans="2:10" ht="9.75" customHeight="1" thickTop="1" x14ac:dyDescent="0.2"/>
    <row r="24" spans="2:10" s="98" customFormat="1" x14ac:dyDescent="0.2">
      <c r="B24" s="95" t="s">
        <v>52</v>
      </c>
      <c r="C24" s="96"/>
      <c r="D24" s="251"/>
      <c r="E24" s="251"/>
      <c r="F24" s="251"/>
      <c r="G24" s="251"/>
      <c r="H24" s="251"/>
      <c r="I24" s="251"/>
    </row>
    <row r="25" spans="2:10" s="98" customFormat="1" x14ac:dyDescent="0.2">
      <c r="B25" s="99" t="s">
        <v>53</v>
      </c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" footer="0"/>
  <pageSetup paperSize="9" scale="78" orientation="portrait" r:id="rId1"/>
  <ignoredErrors>
    <ignoredError sqref="H10:I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19</vt:i4>
      </vt:variant>
    </vt:vector>
  </HeadingPairs>
  <TitlesOfParts>
    <vt:vector size="42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2024-12-11T12:43:56Z</dcterms:modified>
</cp:coreProperties>
</file>