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archivos\SGPADE\ssectorial\Q 2014\CONSUMO ALIMENTARIO\Archivos para web\Aceite mes a mes web\fichas consumo\2024\"/>
    </mc:Choice>
  </mc:AlternateContent>
  <xr:revisionPtr revIDLastSave="0" documentId="8_{5C6B1113-64B8-4477-BA07-B0C4F3B9DC25}" xr6:coauthVersionLast="47" xr6:coauthVersionMax="47" xr10:uidLastSave="{00000000-0000-0000-0000-000000000000}"/>
  <workbookProtection workbookAlgorithmName="SHA-512" workbookHashValue="Y3aSDfnj3ecGzf/Qq9Fzh0VGfrwzDircRWTU6rDqTrBo5fq36E2nhJri7xf/fxFpJKJOW5MmWd63A/xmx7kwFQ==" workbookSaltValue="Dg7BQ1iQYhAUEEBTh1a8CA==" workbookSpinCount="100000" lockStructure="1"/>
  <bookViews>
    <workbookView showSheetTabs="0" xWindow="-108" yWindow="-108" windowWidth="23256" windowHeight="12576" tabRatio="743" activeTab="1" xr2:uid="{00000000-000D-0000-FFFF-FFFF0000000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definedNames>
    <definedName name="_xlnm.Print_Area" localSheetId="4">Canales!$A$1:$I$43</definedName>
    <definedName name="_xlnm.Print_Area" localSheetId="6">Conclusiones!$A$1:$I$25</definedName>
    <definedName name="_xlnm.Print_Area" localSheetId="1">'Menú principal'!$A$1:$D$15</definedName>
    <definedName name="_xlnm.Print_Area" localSheetId="5">Perfiles!$A$1:$I$52</definedName>
    <definedName name="_xlnm.Print_Area" localSheetId="2">'principales variables'!$A$1:$I$64</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A3" i="10" l="1"/>
  <c r="B3" i="9"/>
</calcChain>
</file>

<file path=xl/sharedStrings.xml><?xml version="1.0" encoding="utf-8"?>
<sst xmlns="http://schemas.openxmlformats.org/spreadsheetml/2006/main" count="69" uniqueCount="52">
  <si>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</si>
  <si>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</si>
  <si>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</si>
  <si>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</si>
  <si>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</si>
  <si>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</si>
  <si>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</si>
  <si>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</si>
  <si>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</si>
  <si>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</si>
  <si>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</si>
  <si>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</si>
  <si>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</si>
  <si>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</si>
  <si>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</si>
  <si>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</si>
  <si>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</si>
  <si>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</si>
  <si>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</si>
  <si>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</si>
  <si>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</si>
  <si>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</si>
  <si>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</si>
  <si>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NOVIEMBRE 24</t>
  </si>
  <si>
    <t>TOTAL ACEITE</t>
  </si>
  <si>
    <t>Principales Variables - TAM NOVIEMBRE 24</t>
  </si>
  <si>
    <t>TOTAL ACEITES OLIVA 
Domestico</t>
  </si>
  <si>
    <t>A. OLIVA 
Domestico</t>
  </si>
  <si>
    <t>A.O VIRGEN EXTRA 
Domestico</t>
  </si>
  <si>
    <t>A.O VIRGEN 
Domestico</t>
  </si>
  <si>
    <t>ACEITE DE GIRASOL 
Domestico</t>
  </si>
  <si>
    <t>Importancia de los tipos - TAM NOVIEMBRE 24</t>
  </si>
  <si>
    <t>Consumo por persona (litros por persona) - TAM NOVIEMBRE 24</t>
  </si>
  <si>
    <t>Peso y % evolución en volumen de los canales de distribución - TAM NOVIEMBRE 24</t>
  </si>
  <si>
    <t>Precio medio (Euros/ litros) de los canales de distribución - TAM NOVIEMBRE 24</t>
  </si>
  <si>
    <t>% Población y Distribución del volumen por perfil sociodemográfico -TAM NOVIEMBRE 24</t>
  </si>
  <si>
    <t>% Población y Distribución del volumen por Comunidades -TAM NOVIEMBRE 24</t>
  </si>
  <si>
    <t>A.O VIRGEN</t>
  </si>
  <si>
    <t>A.O VIRGEN EXTRA</t>
  </si>
  <si>
    <t>A. OLIVA</t>
  </si>
  <si>
    <t>ACEITE DE GIRASOL</t>
  </si>
  <si>
    <t>ACEITE DE ORUJO</t>
  </si>
  <si>
    <t>ACEITE DE MAIZ</t>
  </si>
  <si>
    <t>ACEITE DE SOJA</t>
  </si>
  <si>
    <t>OTROS ACEITES VEG</t>
  </si>
  <si>
    <t>TAM NOVIEMBRE 23</t>
  </si>
  <si>
    <t>TAM NOVIEMBRE 24</t>
  </si>
  <si>
    <t>TOTAL ACEITES OLIVA</t>
  </si>
  <si>
    <t>A.O VIRGEN+V.EXTRA</t>
  </si>
  <si>
    <t xml:space="preserve">· El supermercado es el canal favorito para la compra de aceite, ya que concentra gran parte del mercado (53,7 %) si bien pierde un 1,6 % del volumen con respecto al anterior año móvil. El hipermercado, es el segundo canal de distribución con una participación del 24,0 % de los litros, siendo su retroceso del 3,8 %. En positivo queda la tienda descuento, siendo responsable del 11,8% del mercado en volumen con una mejora del 5,0 % . El canal e-commerce cae un 2,9 % con una participación del mercado del 3,0 %, cifra superior a lo que representa sobre el total de la alimentación, por tanto, desarrolla bien este producto. 
· El precio medio pagado por litro de aceite cierra en 5,47 €/litro, siendo un 20,8 % superior al registrado un año antes. Todos los canales están afectados por el aumento del precio medio litro, aunque de manera desigual. La tienda descuento registra el menor incremento de precio medio (7,7 %), cerrado a 4,34 €/litro, es el precio medio más asequible del mercado. Por el contrario, la tienda tradicional registra el precio medio por litro más alto (6,72 €/litro), siendo a la vez el canal que registra el mayor aumento de precio del mercado (35,3 %). El hipermercado cierra con una variación del 26,2 % situando el precio medio litro en 6,62 € muy por encima del promedio del mercado. </t>
  </si>
  <si>
    <t>· El perfil intensivo en la compra de aceite se corresponde con hogares sin niños, donde el responsable de las compras supera los 50 años siendo generalmente no activa. Se trata de hogares numerosos formados por más de 2-3 personas y de un habitat de entre 2.000 y 100.000 habitantes. Los hogares formados por parejas con hijos de edad media o adultos, así como parejas adultas sin hijos o retirados, son quienes realizan la compra en un porcentaje superior a lo esperado con relación a la extensión de población que representan. 
Si ampliamos el análisis a las comunidades autónomas destacan las situadas en el norte peninsular como Galicia, País Vasco, Castilla y León o La Rioja, como áreas intensivas en la compra de aceite, debido a que su participación en volumen supera su extensión de población.
· El consumo per cápita de aceite cierra en 9,42 litros por persona y periodo de estudio. Realizan una ingesta superior individuos retirados, parejas adultas sin hijos o adultos independientes. El colectivo formado por retirados realiza la mayor ingesta per cápita a cierre de año móvil noviembre 2024, con una cantidad que asciende a un 88,2 % más de litros ingeridos por persona y año, equivalente a realizar un consumo en total de 17,72 litros, es decir 8,31 litros más por persona y periodo de estudio.</t>
  </si>
  <si>
    <r>
      <rPr>
        <b/>
        <sz val="11"/>
        <rFont val="Calibri"/>
        <family val="2"/>
      </rPr>
      <t>A cierre de año móvil noviembre 2024, el sector oleícola percibe un crecimiento del 16,6 % en valor, a pesar de comprarse un 3,4 % menos de litros. La evolución de la facturación se explica por el aumento del precio medio del 20,8 %, cerrando en 5,47 €//litro.</t>
    </r>
    <r>
      <rPr>
        <sz val="11"/>
        <rFont val="Calibri"/>
        <family val="2"/>
      </rPr>
      <t xml:space="preserve">
Los hogares destinan a la compra de aceite el 2,9 % del presupuesto medio asignado a la compra de alimentos y bebidas dentro del hogar. Esto supone un gasto de 51,55 € por individuo y periodo analizado, cantidad un 15,1 % superior al anterior año móvil, equivalente a pagar 6,76 € más por persona y año. El consumo por persona es de 9,42 litros, cantidad un 4,7 % inferior al mismo periodo del año anterior.
El perfil intensivo de la compra se corresponde a un hogar sin niños, donde el responsable de las compras supera los 50 años y se encuentra generalmente no activa. Se trata de hogares numerosos formados por más de 2-3 personas y de un hábitat de entre 2.000 y 100.000 habitantes. Hogares formados por parejas con hijos de edad media o adultos, así como parejas adultas sin hijos o retirados, son quienes realizan la compra en un porcentaje superior a lo esperado con relación a la extensión de población que representan. Si extendemos en análisis a las comunidades autónomas destacan las situadas en el norte peninsular como Galicia, País Vasco, Castilla y León o La Rioja, entre otros. 
El consumo per cápita de aceite cierra en 9,42 litros por persona y periodo de estudio. Realizan una ingesta superior los hogares de retirados, parejas adultas sin hijos o adultos independientes. El colectivo formado por retirados es en el que se realiza la mayor ingesta per cápita a cierre de año móvil noviembre 2024, con un 88,2 % más de cantidad ingerida por persona y año, el equivalente a realizar un consumo en total de 17,72 litros, es decir 8,31 litros más por persona y periodo de estudio que la media del mercado.
El sector oleícola se distribuye en diferentes segmentos, de entre los cuales los dos de mayor importancia son los aceites de oliva y el aceite de girasol, que representan el 58,2 % y el 37,1 % del volumen total del sector respectivamente. Aunque se mantiene la relevancia, el peso de los segmentos varía significativamente con respecto el año móvil anterior, en el que los aceites de oliva tenían una participación del 63,7% y el aceite de girasol del 32,2 %. 
Dentro de los tipos de aceite de oliva, existen diferentes variedades. El aceite de oliva cuenta con la mayor participación (29,0 %) y es el más cae respecto al año anterior (13,7 %). El aceite de oliva virgen extra es el siguiente tipo por orden de importancia con una cuota del 22,3 %, siendo negativa su evolución de compras (12,2 %). El aceite de oliva virgen es quien mantiene la menor participación en el mercado (6,9 %) siendo sin embargo sus compras estables con respecto al anterior año móvil. El incremento en el precio medio de todos los tipos de aceites de oliva podría ser un factor determinante, debido a que en todos los casos se superan los 7,00 €/litro, mientras el precio medio del mercado es más bajo y cierra en los 5,47 €/litro.  
El aceite de girasol, al contrario del aceite de oliva, acapara más volumen y crece un 11,3 %. A pesar del aumento en las compras, los hogares gastan un 10,4 % menos en el producto que hace un año, debido a el precio medio baja un 19,5 %. 
El aceite de orujo también cierra en positivo en este periodo con un aumento del 12,2 % en el volumen de las compras y de un 30,4 % en valor. El precio medio de este tipo de aceite crece un 16,3 %, pero se mantiene por debajo del promedio del mercado (4,33 €/litro). El perfil intensivo en la compra de este tipo de aceite difiere con el de la categoría, por tanto destacan los hogares sin niños, con 3 o más miembros y con un nivel socioeconómico medio-bajo.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</si>
</sst>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5">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
      <sz val="11"/>
      <name val="Calibri"/>
      <family val="1"/>
      <charset val="2"/>
    </font>
    <font>
      <b/>
      <sz val="11"/>
      <name val="Calibri"/>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1" tint="0.499984740745262"/>
      </left>
      <right style="hair">
        <color theme="1" tint="0.499984740745262"/>
      </right>
      <top style="hair">
        <color theme="1" tint="0.499984740745262"/>
      </top>
      <bottom style="thin">
        <color indexed="64"/>
      </bottom>
      <diagonal/>
    </border>
    <border>
      <left style="hair">
        <color theme="1" tint="0.499984740745262"/>
      </left>
      <right style="thin">
        <color theme="1" tint="0.499984740745262"/>
      </right>
      <top style="hair">
        <color theme="1" tint="0.499984740745262"/>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2">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3" xfId="1" applyFont="1" applyBorder="1" applyAlignment="1">
      <alignment horizontal="center" vertical="center" wrapText="1" readingOrder="1"/>
    </xf>
    <xf numFmtId="0" fontId="6" fillId="0" borderId="14" xfId="0" applyFont="1" applyBorder="1" applyAlignment="1">
      <alignment horizontal="center" vertical="center" wrapText="1"/>
    </xf>
    <xf numFmtId="164" fontId="7" fillId="0" borderId="15" xfId="1" applyFont="1" applyBorder="1" applyAlignment="1">
      <alignment horizontal="center" vertical="center" wrapText="1" readingOrder="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0" fontId="19" fillId="0" borderId="21" xfId="0" applyFont="1" applyBorder="1"/>
    <xf numFmtId="0" fontId="21" fillId="0" borderId="21"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0" xfId="4" applyFont="1" applyFill="1" applyBorder="1" applyAlignment="1">
      <alignment horizontal="left" vertical="center"/>
    </xf>
    <xf numFmtId="0" fontId="17" fillId="2" borderId="11" xfId="3" applyFont="1" applyFill="1" applyBorder="1" applyAlignment="1">
      <alignment vertical="center"/>
    </xf>
    <xf numFmtId="0" fontId="17" fillId="2" borderId="12" xfId="0" applyFont="1" applyFill="1" applyBorder="1" applyAlignment="1">
      <alignment vertical="center"/>
    </xf>
    <xf numFmtId="0" fontId="17" fillId="2" borderId="11" xfId="3" applyFont="1" applyFill="1" applyBorder="1" applyAlignment="1">
      <alignment horizontal="left" vertical="center"/>
    </xf>
    <xf numFmtId="0" fontId="17" fillId="2" borderId="12" xfId="0" applyFont="1" applyFill="1" applyBorder="1" applyAlignment="1">
      <alignment horizontal="left" vertical="center"/>
    </xf>
    <xf numFmtId="0" fontId="17" fillId="2" borderId="12"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1" xfId="0" applyFont="1" applyBorder="1"/>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168" fontId="7" fillId="0" borderId="16" xfId="0" applyNumberFormat="1" applyFont="1" applyBorder="1" applyAlignment="1">
      <alignment horizontal="center" vertical="center" wrapText="1" readingOrder="1"/>
    </xf>
    <xf numFmtId="168" fontId="7" fillId="0" borderId="18" xfId="0" applyNumberFormat="1" applyFont="1" applyBorder="1" applyAlignment="1">
      <alignment horizontal="center" vertical="center" wrapText="1" readingOrder="1"/>
    </xf>
    <xf numFmtId="2" fontId="7" fillId="0" borderId="18" xfId="0" applyNumberFormat="1" applyFont="1" applyBorder="1" applyAlignment="1">
      <alignment horizontal="center" vertical="center" wrapText="1" readingOrder="1"/>
    </xf>
    <xf numFmtId="168" fontId="7" fillId="0" borderId="20" xfId="0" applyNumberFormat="1" applyFont="1" applyBorder="1" applyAlignment="1">
      <alignment horizontal="center" vertical="center" wrapText="1" readingOrder="1"/>
    </xf>
    <xf numFmtId="164" fontId="19" fillId="0" borderId="0" xfId="1" applyFont="1" applyBorder="1" applyAlignment="1">
      <alignment horizontal="left" vertical="center" indent="2"/>
    </xf>
    <xf numFmtId="164" fontId="19" fillId="0" borderId="0" xfId="1" applyFont="1" applyBorder="1" applyAlignment="1">
      <alignment horizontal="left" vertical="center" indent="1"/>
    </xf>
    <xf numFmtId="2" fontId="19" fillId="0" borderId="30" xfId="1" applyNumberFormat="1" applyFont="1" applyBorder="1" applyAlignment="1">
      <alignment horizontal="center" vertical="center"/>
    </xf>
    <xf numFmtId="2" fontId="19" fillId="0" borderId="31" xfId="1" applyNumberFormat="1" applyFont="1" applyBorder="1" applyAlignment="1">
      <alignment horizontal="center" vertical="center"/>
    </xf>
    <xf numFmtId="2" fontId="0" fillId="0" borderId="0" xfId="0" applyNumberFormat="1"/>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3" fillId="0" borderId="22" xfId="0" applyFont="1" applyBorder="1" applyAlignment="1">
      <alignment horizontal="left" vertical="center" wrapText="1"/>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25" xfId="0" applyFont="1" applyBorder="1" applyAlignment="1">
      <alignment horizontal="left" vertical="center"/>
    </xf>
    <xf numFmtId="0" fontId="6" fillId="0" borderId="0" xfId="0" applyFont="1" applyAlignment="1">
      <alignment horizontal="left" vertical="center"/>
    </xf>
    <xf numFmtId="0" fontId="6" fillId="0" borderId="26" xfId="0" applyFont="1" applyBorder="1" applyAlignment="1">
      <alignment horizontal="left" vertical="center"/>
    </xf>
    <xf numFmtId="0" fontId="6" fillId="0" borderId="27" xfId="0" applyFont="1" applyBorder="1" applyAlignment="1">
      <alignment horizontal="left" vertical="center"/>
    </xf>
    <xf numFmtId="0" fontId="6" fillId="0" borderId="28" xfId="0" applyFont="1" applyBorder="1" applyAlignment="1">
      <alignment horizontal="left" vertical="center"/>
    </xf>
    <xf numFmtId="0" fontId="6" fillId="0" borderId="29" xfId="0" applyFont="1" applyBorder="1" applyAlignment="1">
      <alignment horizontal="left" vertical="center"/>
    </xf>
    <xf numFmtId="0" fontId="0" fillId="0" borderId="22" xfId="0" applyBorder="1" applyAlignment="1">
      <alignment horizontal="left" vertical="center" wrapText="1"/>
    </xf>
    <xf numFmtId="0" fontId="0" fillId="0" borderId="23" xfId="0" applyBorder="1" applyAlignment="1">
      <alignment horizontal="left" vertical="center"/>
    </xf>
    <xf numFmtId="0" fontId="0" fillId="0" borderId="24" xfId="0" applyBorder="1" applyAlignment="1">
      <alignment horizontal="left" vertical="center"/>
    </xf>
    <xf numFmtId="0" fontId="0" fillId="0" borderId="25" xfId="0" applyBorder="1" applyAlignment="1">
      <alignment horizontal="left" vertical="center"/>
    </xf>
    <xf numFmtId="0" fontId="0" fillId="0" borderId="0" xfId="0"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30" fillId="0" borderId="22" xfId="0" applyFont="1" applyBorder="1" applyAlignment="1">
      <alignment horizontal="left" vertical="top" wrapText="1"/>
    </xf>
    <xf numFmtId="0" fontId="30" fillId="0" borderId="23" xfId="0" applyFont="1" applyBorder="1" applyAlignment="1">
      <alignment horizontal="left" vertical="top" wrapText="1"/>
    </xf>
    <xf numFmtId="0" fontId="30" fillId="0" borderId="24" xfId="0" applyFont="1" applyBorder="1" applyAlignment="1">
      <alignment horizontal="left" vertical="top" wrapText="1"/>
    </xf>
    <xf numFmtId="0" fontId="30" fillId="0" borderId="25" xfId="0" applyFont="1" applyBorder="1" applyAlignment="1">
      <alignment horizontal="left" vertical="top" wrapText="1"/>
    </xf>
    <xf numFmtId="0" fontId="30" fillId="0" borderId="0" xfId="0" applyFont="1" applyAlignment="1">
      <alignment horizontal="left" vertical="top" wrapText="1"/>
    </xf>
    <xf numFmtId="0" fontId="30" fillId="0" borderId="26" xfId="0" applyFont="1" applyBorder="1" applyAlignment="1">
      <alignment horizontal="left" vertical="top" wrapText="1"/>
    </xf>
    <xf numFmtId="0" fontId="30" fillId="0" borderId="27" xfId="0" applyFont="1" applyBorder="1" applyAlignment="1">
      <alignment horizontal="left" vertical="top" wrapText="1"/>
    </xf>
    <xf numFmtId="0" fontId="30" fillId="0" borderId="28" xfId="0" applyFont="1" applyBorder="1" applyAlignment="1">
      <alignment horizontal="left" vertical="top" wrapText="1"/>
    </xf>
    <xf numFmtId="0" fontId="30" fillId="0" borderId="29" xfId="0" applyFont="1" applyBorder="1" applyAlignment="1">
      <alignment horizontal="left" vertical="top" wrapText="1"/>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0">
    <dxf>
      <font>
        <color theme="4" tint="-0.24994659260841701"/>
      </font>
    </dxf>
    <dxf>
      <font>
        <color rgb="FFFF0000"/>
      </font>
    </dxf>
    <dxf>
      <font>
        <color theme="9" tint="-0.24994659260841701"/>
      </font>
    </dxf>
    <dxf>
      <font>
        <color rgb="FFC00000"/>
      </font>
    </dxf>
    <dxf>
      <font>
        <color theme="4" tint="-0.24994659260841701"/>
      </font>
    </dxf>
    <dxf>
      <font>
        <color rgb="FFFF0000"/>
      </font>
    </dxf>
    <dxf>
      <font>
        <color theme="9" tint="-0.24994659260841701"/>
      </font>
    </dxf>
    <dxf>
      <font>
        <color rgb="FF006600"/>
      </font>
    </dxf>
    <dxf>
      <font>
        <color rgb="FFC00000"/>
      </font>
    </dxf>
    <dxf>
      <font>
        <color rgb="FF0070C0"/>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ORUJO</c:v>
              </c:pt>
              <c:pt idx="5">
                <c:v>ACEITE DE MAIZ</c:v>
              </c:pt>
              <c:pt idx="6">
                <c:v>ACEITE DE SOJA</c:v>
              </c:pt>
              <c:pt idx="7">
                <c:v>OTROS ACEITES VEG</c:v>
              </c:pt>
            </c:strLit>
          </c:cat>
          <c:val>
            <c:numLit>
              <c:formatCode>0.0</c:formatCode>
              <c:ptCount val="8"/>
              <c:pt idx="0">
                <c:v>6.923721507889792</c:v>
              </c:pt>
              <c:pt idx="1">
                <c:v>22.294180968509128</c:v>
              </c:pt>
              <c:pt idx="2">
                <c:v>29.001508564111528</c:v>
              </c:pt>
              <c:pt idx="3">
                <c:v>37.107883338494204</c:v>
              </c:pt>
              <c:pt idx="4">
                <c:v>3.119937236590971</c:v>
              </c:pt>
              <c:pt idx="5">
                <c:v>9.1026900785569034E-2</c:v>
              </c:pt>
              <c:pt idx="6">
                <c:v>3.2167615706921739E-3</c:v>
              </c:pt>
              <c:pt idx="7">
                <c:v>1.4585289431182646</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ORUJO</c:v>
              </c:pt>
              <c:pt idx="5">
                <c:v>ACEITE DE MAIZ</c:v>
              </c:pt>
              <c:pt idx="6">
                <c:v>ACEITE DE SOJA</c:v>
              </c:pt>
              <c:pt idx="7">
                <c:v>OTROS ACEITES VEG</c:v>
              </c:pt>
            </c:strLit>
          </c:cat>
          <c:val>
            <c:numLit>
              <c:formatCode>0.0</c:formatCode>
              <c:ptCount val="8"/>
              <c:pt idx="0">
                <c:v>10.106596861637678</c:v>
              </c:pt>
              <c:pt idx="1">
                <c:v>36.276733748428732</c:v>
              </c:pt>
              <c:pt idx="2">
                <c:v>39.417824303427217</c:v>
              </c:pt>
              <c:pt idx="3">
                <c:v>10.524128724274437</c:v>
              </c:pt>
              <c:pt idx="4">
                <c:v>2.4686870244526191</c:v>
              </c:pt>
              <c:pt idx="5">
                <c:v>4.7480038205199894E-2</c:v>
              </c:pt>
              <c:pt idx="6">
                <c:v>3.1703099259850816E-3</c:v>
              </c:pt>
              <c:pt idx="7">
                <c:v>1.155373262220474</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NOVIEMBRE 22</c:v>
              </c:pt>
              <c:pt idx="1">
                <c:v>DICIEMBRE 22</c:v>
              </c:pt>
              <c:pt idx="2">
                <c:v>ENERO 23</c:v>
              </c:pt>
              <c:pt idx="3">
                <c:v>FEBRERO 23</c:v>
              </c:pt>
              <c:pt idx="4">
                <c:v>MARZO 23</c:v>
              </c:pt>
              <c:pt idx="5">
                <c:v>ABRIL 23</c:v>
              </c:pt>
              <c:pt idx="6">
                <c:v>MAYO 23</c:v>
              </c:pt>
              <c:pt idx="7">
                <c:v>JUNIO 23</c:v>
              </c:pt>
              <c:pt idx="8">
                <c:v>JULIO 23</c:v>
              </c:pt>
              <c:pt idx="9">
                <c:v>AGOSTO 23</c:v>
              </c:pt>
              <c:pt idx="10">
                <c:v>SEPTIEMBRE 23</c:v>
              </c:pt>
              <c:pt idx="11">
                <c:v>OCTUBRE 23</c:v>
              </c:pt>
              <c:pt idx="12">
                <c:v>NOVIEMBRE 23</c:v>
              </c:pt>
              <c:pt idx="13">
                <c:v>DICIEMBRE 23</c:v>
              </c:pt>
              <c:pt idx="14">
                <c:v>ENERO 24</c:v>
              </c:pt>
              <c:pt idx="15">
                <c:v>FEBRERO 24</c:v>
              </c:pt>
              <c:pt idx="16">
                <c:v>MARZO 24</c:v>
              </c:pt>
              <c:pt idx="17">
                <c:v>ABRIL 24</c:v>
              </c:pt>
              <c:pt idx="18">
                <c:v>MAYO 24</c:v>
              </c:pt>
              <c:pt idx="19">
                <c:v>JUNIO 24</c:v>
              </c:pt>
              <c:pt idx="20">
                <c:v>JULIO 24</c:v>
              </c:pt>
              <c:pt idx="21">
                <c:v>AGOSTO 24</c:v>
              </c:pt>
              <c:pt idx="22">
                <c:v>SEPTIEMBRE 24</c:v>
              </c:pt>
              <c:pt idx="23">
                <c:v>OCTUBRE 24</c:v>
              </c:pt>
              <c:pt idx="24">
                <c:v>NOVIEMBRE 24</c:v>
              </c:pt>
            </c:strLit>
          </c:cat>
          <c:val>
            <c:numLit>
              <c:formatCode>_(* #,##0.00_);_(* \(#,##0.00\);_(* "-"??_);_(@_)</c:formatCode>
              <c:ptCount val="25"/>
              <c:pt idx="0">
                <c:v>40023.49</c:v>
              </c:pt>
              <c:pt idx="1">
                <c:v>36082.559999999998</c:v>
              </c:pt>
              <c:pt idx="2">
                <c:v>36967.47</c:v>
              </c:pt>
              <c:pt idx="3">
                <c:v>36860.79</c:v>
              </c:pt>
              <c:pt idx="4">
                <c:v>39719.980000000003</c:v>
              </c:pt>
              <c:pt idx="5">
                <c:v>36661.03</c:v>
              </c:pt>
              <c:pt idx="6">
                <c:v>39637.32</c:v>
              </c:pt>
              <c:pt idx="7">
                <c:v>36107.32</c:v>
              </c:pt>
              <c:pt idx="8">
                <c:v>37509.760000000002</c:v>
              </c:pt>
              <c:pt idx="9">
                <c:v>45159.86</c:v>
              </c:pt>
              <c:pt idx="10">
                <c:v>45040.58</c:v>
              </c:pt>
              <c:pt idx="11">
                <c:v>33214.620000000003</c:v>
              </c:pt>
              <c:pt idx="12">
                <c:v>34021.760000000002</c:v>
              </c:pt>
              <c:pt idx="13">
                <c:v>35570.89</c:v>
              </c:pt>
              <c:pt idx="14">
                <c:v>38989.33</c:v>
              </c:pt>
              <c:pt idx="15">
                <c:v>36718.199999999997</c:v>
              </c:pt>
              <c:pt idx="16">
                <c:v>35437.33</c:v>
              </c:pt>
              <c:pt idx="17">
                <c:v>33445.78</c:v>
              </c:pt>
              <c:pt idx="18">
                <c:v>36888.04</c:v>
              </c:pt>
              <c:pt idx="19">
                <c:v>31484.99</c:v>
              </c:pt>
              <c:pt idx="20">
                <c:v>36495.06</c:v>
              </c:pt>
              <c:pt idx="21">
                <c:v>36648.49</c:v>
              </c:pt>
              <c:pt idx="22">
                <c:v>38243.72</c:v>
              </c:pt>
              <c:pt idx="23">
                <c:v>40064.550000000003</c:v>
              </c:pt>
              <c:pt idx="24">
                <c:v>41347.199999999997</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NOVIEMBRE 22</c:v>
              </c:pt>
              <c:pt idx="1">
                <c:v>DICIEMBRE 22</c:v>
              </c:pt>
              <c:pt idx="2">
                <c:v>ENERO 23</c:v>
              </c:pt>
              <c:pt idx="3">
                <c:v>FEBRERO 23</c:v>
              </c:pt>
              <c:pt idx="4">
                <c:v>MARZO 23</c:v>
              </c:pt>
              <c:pt idx="5">
                <c:v>ABRIL 23</c:v>
              </c:pt>
              <c:pt idx="6">
                <c:v>MAYO 23</c:v>
              </c:pt>
              <c:pt idx="7">
                <c:v>JUNIO 23</c:v>
              </c:pt>
              <c:pt idx="8">
                <c:v>JULIO 23</c:v>
              </c:pt>
              <c:pt idx="9">
                <c:v>AGOSTO 23</c:v>
              </c:pt>
              <c:pt idx="10">
                <c:v>SEPTIEMBRE 23</c:v>
              </c:pt>
              <c:pt idx="11">
                <c:v>OCTUBRE 23</c:v>
              </c:pt>
              <c:pt idx="12">
                <c:v>NOVIEMBRE 23</c:v>
              </c:pt>
              <c:pt idx="13">
                <c:v>DICIEMBRE 23</c:v>
              </c:pt>
              <c:pt idx="14">
                <c:v>ENERO 24</c:v>
              </c:pt>
              <c:pt idx="15">
                <c:v>FEBRERO 24</c:v>
              </c:pt>
              <c:pt idx="16">
                <c:v>MARZO 24</c:v>
              </c:pt>
              <c:pt idx="17">
                <c:v>ABRIL 24</c:v>
              </c:pt>
              <c:pt idx="18">
                <c:v>MAYO 24</c:v>
              </c:pt>
              <c:pt idx="19">
                <c:v>JUNIO 24</c:v>
              </c:pt>
              <c:pt idx="20">
                <c:v>JULIO 24</c:v>
              </c:pt>
              <c:pt idx="21">
                <c:v>AGOSTO 24</c:v>
              </c:pt>
              <c:pt idx="22">
                <c:v>SEPTIEMBRE 24</c:v>
              </c:pt>
              <c:pt idx="23">
                <c:v>OCTUBRE 24</c:v>
              </c:pt>
              <c:pt idx="24">
                <c:v>NOVIEMBRE 24</c:v>
              </c:pt>
            </c:strLit>
          </c:cat>
          <c:val>
            <c:numLit>
              <c:formatCode>_(* #,##0.00_);_(* \(#,##0.00\);_(* "-"??_);_(@_)</c:formatCode>
              <c:ptCount val="25"/>
              <c:pt idx="0">
                <c:v>161338.6</c:v>
              </c:pt>
              <c:pt idx="1">
                <c:v>148369.4</c:v>
              </c:pt>
              <c:pt idx="2">
                <c:v>162255</c:v>
              </c:pt>
              <c:pt idx="3">
                <c:v>148330.5</c:v>
              </c:pt>
              <c:pt idx="4">
                <c:v>161923.5</c:v>
              </c:pt>
              <c:pt idx="5">
                <c:v>156865.4</c:v>
              </c:pt>
              <c:pt idx="6">
                <c:v>175352.1</c:v>
              </c:pt>
              <c:pt idx="7">
                <c:v>159199.29999999999</c:v>
              </c:pt>
              <c:pt idx="8">
                <c:v>167319.1</c:v>
              </c:pt>
              <c:pt idx="9">
                <c:v>232530</c:v>
              </c:pt>
              <c:pt idx="10">
                <c:v>231392.2</c:v>
              </c:pt>
              <c:pt idx="11">
                <c:v>161442.79999999999</c:v>
              </c:pt>
              <c:pt idx="12">
                <c:v>166957.20000000001</c:v>
              </c:pt>
              <c:pt idx="13">
                <c:v>178805.7</c:v>
              </c:pt>
              <c:pt idx="14">
                <c:v>211290.2</c:v>
              </c:pt>
              <c:pt idx="15">
                <c:v>199429.3</c:v>
              </c:pt>
              <c:pt idx="16">
                <c:v>189242</c:v>
              </c:pt>
              <c:pt idx="17">
                <c:v>191379.9</c:v>
              </c:pt>
              <c:pt idx="18">
                <c:v>217983.2</c:v>
              </c:pt>
              <c:pt idx="19">
                <c:v>174974</c:v>
              </c:pt>
              <c:pt idx="20">
                <c:v>205050.2</c:v>
              </c:pt>
              <c:pt idx="21">
                <c:v>202421.7</c:v>
              </c:pt>
              <c:pt idx="22">
                <c:v>211397.8</c:v>
              </c:pt>
              <c:pt idx="23">
                <c:v>215307.6</c:v>
              </c:pt>
              <c:pt idx="24">
                <c:v>218934</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NOVIEMBRE 22</c:v>
              </c:pt>
              <c:pt idx="1">
                <c:v>DICIEMBRE 22</c:v>
              </c:pt>
              <c:pt idx="2">
                <c:v>ENERO 23</c:v>
              </c:pt>
              <c:pt idx="3">
                <c:v>FEBRERO 23</c:v>
              </c:pt>
              <c:pt idx="4">
                <c:v>MARZO 23</c:v>
              </c:pt>
              <c:pt idx="5">
                <c:v>ABRIL 23</c:v>
              </c:pt>
              <c:pt idx="6">
                <c:v>MAYO 23</c:v>
              </c:pt>
              <c:pt idx="7">
                <c:v>JUNIO 23</c:v>
              </c:pt>
              <c:pt idx="8">
                <c:v>JULIO 23</c:v>
              </c:pt>
              <c:pt idx="9">
                <c:v>AGOSTO 23</c:v>
              </c:pt>
              <c:pt idx="10">
                <c:v>SEPTIEMBRE 23</c:v>
              </c:pt>
              <c:pt idx="11">
                <c:v>OCTUBRE 23</c:v>
              </c:pt>
              <c:pt idx="12">
                <c:v>NOVIEMBRE 23</c:v>
              </c:pt>
              <c:pt idx="13">
                <c:v>DICIEMBRE 23</c:v>
              </c:pt>
              <c:pt idx="14">
                <c:v>ENERO 24</c:v>
              </c:pt>
              <c:pt idx="15">
                <c:v>FEBRERO 24</c:v>
              </c:pt>
              <c:pt idx="16">
                <c:v>MARZO 24</c:v>
              </c:pt>
              <c:pt idx="17">
                <c:v>ABRIL 24</c:v>
              </c:pt>
              <c:pt idx="18">
                <c:v>MAYO 24</c:v>
              </c:pt>
              <c:pt idx="19">
                <c:v>JUNIO 24</c:v>
              </c:pt>
              <c:pt idx="20">
                <c:v>JULIO 24</c:v>
              </c:pt>
              <c:pt idx="21">
                <c:v>AGOSTO 24</c:v>
              </c:pt>
              <c:pt idx="22">
                <c:v>SEPTIEMBRE 24</c:v>
              </c:pt>
              <c:pt idx="23">
                <c:v>OCTUBRE 24</c:v>
              </c:pt>
              <c:pt idx="24">
                <c:v>NOVIEMBRE 24</c:v>
              </c:pt>
            </c:strLit>
          </c:cat>
          <c:val>
            <c:numLit>
              <c:formatCode>_(* #,##0.00_);_(* \(#,##0.00\);_(* "-"??_);_(@_)</c:formatCode>
              <c:ptCount val="25"/>
              <c:pt idx="0">
                <c:v>40.023489999999995</c:v>
              </c:pt>
              <c:pt idx="1">
                <c:v>36.082560000000001</c:v>
              </c:pt>
              <c:pt idx="2">
                <c:v>36.967469999999999</c:v>
              </c:pt>
              <c:pt idx="3">
                <c:v>36.860790000000001</c:v>
              </c:pt>
              <c:pt idx="4">
                <c:v>39.719980000000007</c:v>
              </c:pt>
              <c:pt idx="5">
                <c:v>36.661029999999997</c:v>
              </c:pt>
              <c:pt idx="6">
                <c:v>39.637320000000003</c:v>
              </c:pt>
              <c:pt idx="7">
                <c:v>36.107320000000001</c:v>
              </c:pt>
              <c:pt idx="8">
                <c:v>37.50976</c:v>
              </c:pt>
              <c:pt idx="9">
                <c:v>45.159860000000002</c:v>
              </c:pt>
              <c:pt idx="10">
                <c:v>45.040579999999999</c:v>
              </c:pt>
              <c:pt idx="11">
                <c:v>33.214620000000004</c:v>
              </c:pt>
              <c:pt idx="12">
                <c:v>34.02176</c:v>
              </c:pt>
              <c:pt idx="13">
                <c:v>35.570889999999999</c:v>
              </c:pt>
              <c:pt idx="14">
                <c:v>38.989330000000002</c:v>
              </c:pt>
              <c:pt idx="15">
                <c:v>36.718199999999996</c:v>
              </c:pt>
              <c:pt idx="16">
                <c:v>35.437330000000003</c:v>
              </c:pt>
              <c:pt idx="17">
                <c:v>33.445779999999999</c:v>
              </c:pt>
              <c:pt idx="18">
                <c:v>36.888040000000004</c:v>
              </c:pt>
              <c:pt idx="19">
                <c:v>31.484990000000003</c:v>
              </c:pt>
              <c:pt idx="20">
                <c:v>36.495059999999995</c:v>
              </c:pt>
              <c:pt idx="21">
                <c:v>36.648489999999995</c:v>
              </c:pt>
              <c:pt idx="22">
                <c:v>38.243720000000003</c:v>
              </c:pt>
              <c:pt idx="23">
                <c:v>40.064550000000004</c:v>
              </c:pt>
              <c:pt idx="24">
                <c:v>41.347199999999994</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NOVIEMBRE 22</c:v>
              </c:pt>
              <c:pt idx="1">
                <c:v>DICIEMBRE 22</c:v>
              </c:pt>
              <c:pt idx="2">
                <c:v>ENERO 23</c:v>
              </c:pt>
              <c:pt idx="3">
                <c:v>FEBRERO 23</c:v>
              </c:pt>
              <c:pt idx="4">
                <c:v>MARZO 23</c:v>
              </c:pt>
              <c:pt idx="5">
                <c:v>ABRIL 23</c:v>
              </c:pt>
              <c:pt idx="6">
                <c:v>MAYO 23</c:v>
              </c:pt>
              <c:pt idx="7">
                <c:v>JUNIO 23</c:v>
              </c:pt>
              <c:pt idx="8">
                <c:v>JULIO 23</c:v>
              </c:pt>
              <c:pt idx="9">
                <c:v>AGOSTO 23</c:v>
              </c:pt>
              <c:pt idx="10">
                <c:v>SEPTIEMBRE 23</c:v>
              </c:pt>
              <c:pt idx="11">
                <c:v>OCTUBRE 23</c:v>
              </c:pt>
              <c:pt idx="12">
                <c:v>NOVIEMBRE 23</c:v>
              </c:pt>
              <c:pt idx="13">
                <c:v>DICIEMBRE 23</c:v>
              </c:pt>
              <c:pt idx="14">
                <c:v>ENERO 24</c:v>
              </c:pt>
              <c:pt idx="15">
                <c:v>FEBRERO 24</c:v>
              </c:pt>
              <c:pt idx="16">
                <c:v>MARZO 24</c:v>
              </c:pt>
              <c:pt idx="17">
                <c:v>ABRIL 24</c:v>
              </c:pt>
              <c:pt idx="18">
                <c:v>MAYO 24</c:v>
              </c:pt>
              <c:pt idx="19">
                <c:v>JUNIO 24</c:v>
              </c:pt>
              <c:pt idx="20">
                <c:v>JULIO 24</c:v>
              </c:pt>
              <c:pt idx="21">
                <c:v>AGOSTO 24</c:v>
              </c:pt>
              <c:pt idx="22">
                <c:v>SEPTIEMBRE 24</c:v>
              </c:pt>
              <c:pt idx="23">
                <c:v>OCTUBRE 24</c:v>
              </c:pt>
              <c:pt idx="24">
                <c:v>NOVIEMBRE 24</c:v>
              </c:pt>
            </c:strLit>
          </c:cat>
          <c:val>
            <c:numLit>
              <c:formatCode>0.00</c:formatCode>
              <c:ptCount val="25"/>
              <c:pt idx="0">
                <c:v>4.0310977378534458</c:v>
              </c:pt>
              <c:pt idx="1">
                <c:v>4.1119421681831891</c:v>
              </c:pt>
              <c:pt idx="2">
                <c:v>4.3891291451646541</c:v>
              </c:pt>
              <c:pt idx="3">
                <c:v>4.0240727341980458</c:v>
              </c:pt>
              <c:pt idx="4">
                <c:v>4.0766259197512182</c:v>
              </c:pt>
              <c:pt idx="5">
                <c:v>4.2788050417568737</c:v>
              </c:pt>
              <c:pt idx="6">
                <c:v>4.4239141294113731</c:v>
              </c:pt>
              <c:pt idx="7">
                <c:v>4.4090588833510767</c:v>
              </c:pt>
              <c:pt idx="8">
                <c:v>4.4606816999095704</c:v>
              </c:pt>
              <c:pt idx="9">
                <c:v>5.149041648933367</c:v>
              </c:pt>
              <c:pt idx="10">
                <c:v>5.1374160812316356</c:v>
              </c:pt>
              <c:pt idx="11">
                <c:v>4.8605945213282578</c:v>
              </c:pt>
              <c:pt idx="12">
                <c:v>4.9073651686450086</c:v>
              </c:pt>
              <c:pt idx="13">
                <c:v>5.0267423727660461</c:v>
              </c:pt>
              <c:pt idx="14">
                <c:v>5.419180067982702</c:v>
              </c:pt>
              <c:pt idx="15">
                <c:v>5.4313473972035666</c:v>
              </c:pt>
              <c:pt idx="16">
                <c:v>5.3401878753280787</c:v>
              </c:pt>
              <c:pt idx="17">
                <c:v>5.7220940878042015</c:v>
              </c:pt>
              <c:pt idx="18">
                <c:v>5.9093191180664517</c:v>
              </c:pt>
              <c:pt idx="19">
                <c:v>5.5573782935932323</c:v>
              </c:pt>
              <c:pt idx="20">
                <c:v>5.6185741303069516</c:v>
              </c:pt>
              <c:pt idx="21">
                <c:v>5.5233298834413098</c:v>
              </c:pt>
              <c:pt idx="22">
                <c:v>5.5276474150527193</c:v>
              </c:pt>
              <c:pt idx="23">
                <c:v>5.3740176789705609</c:v>
              </c:pt>
              <c:pt idx="24">
                <c:v>5.2950139308103088</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NOVIEMBRE 24</c:v>
              </c:pt>
            </c:strLit>
          </c:cat>
          <c:val>
            <c:numLit>
              <c:formatCode>General</c:formatCode>
              <c:ptCount val="17"/>
              <c:pt idx="0">
                <c:v>608</c:v>
              </c:pt>
              <c:pt idx="1">
                <c:v>622</c:v>
              </c:pt>
              <c:pt idx="2">
                <c:v>621</c:v>
              </c:pt>
              <c:pt idx="3">
                <c:v>610</c:v>
              </c:pt>
              <c:pt idx="4">
                <c:v>596</c:v>
              </c:pt>
              <c:pt idx="5">
                <c:v>607</c:v>
              </c:pt>
              <c:pt idx="6">
                <c:v>594</c:v>
              </c:pt>
              <c:pt idx="7">
                <c:v>559</c:v>
              </c:pt>
              <c:pt idx="8">
                <c:v>556</c:v>
              </c:pt>
              <c:pt idx="9">
                <c:v>535</c:v>
              </c:pt>
              <c:pt idx="10">
                <c:v>547</c:v>
              </c:pt>
              <c:pt idx="11">
                <c:v>537</c:v>
              </c:pt>
              <c:pt idx="12">
                <c:v>613</c:v>
              </c:pt>
              <c:pt idx="13">
                <c:v>533</c:v>
              </c:pt>
              <c:pt idx="14">
                <c:v>477</c:v>
              </c:pt>
              <c:pt idx="15">
                <c:v>461</c:v>
              </c:pt>
              <c:pt idx="16" formatCode="0">
                <c:v>441.33357999999998</c:v>
              </c:pt>
            </c:numLit>
          </c:val>
          <c:smooth val="1"/>
          <c:extLs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NOVIEMBRE 24</c:v>
              </c:pt>
            </c:strLit>
          </c:cat>
          <c:val>
            <c:numLit>
              <c:formatCode>General</c:formatCode>
              <c:ptCount val="17"/>
              <c:pt idx="0">
                <c:v>425</c:v>
              </c:pt>
              <c:pt idx="1">
                <c:v>440</c:v>
              </c:pt>
              <c:pt idx="2">
                <c:v>446</c:v>
              </c:pt>
              <c:pt idx="3">
                <c:v>443</c:v>
              </c:pt>
              <c:pt idx="4">
                <c:v>426</c:v>
              </c:pt>
              <c:pt idx="5">
                <c:v>422</c:v>
              </c:pt>
              <c:pt idx="6">
                <c:v>413</c:v>
              </c:pt>
              <c:pt idx="7">
                <c:v>373</c:v>
              </c:pt>
              <c:pt idx="8">
                <c:v>374</c:v>
              </c:pt>
              <c:pt idx="9">
                <c:v>342</c:v>
              </c:pt>
              <c:pt idx="10">
                <c:v>355</c:v>
              </c:pt>
              <c:pt idx="11">
                <c:v>356</c:v>
              </c:pt>
              <c:pt idx="12">
                <c:v>413</c:v>
              </c:pt>
              <c:pt idx="13">
                <c:v>358</c:v>
              </c:pt>
              <c:pt idx="14">
                <c:v>336</c:v>
              </c:pt>
              <c:pt idx="15">
                <c:v>286</c:v>
              </c:pt>
              <c:pt idx="16" formatCode="0">
                <c:v>256.94179000000003</c:v>
              </c:pt>
            </c:numLit>
          </c:val>
          <c:smooth val="1"/>
          <c:extLs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NOVIEMBRE 24</c:v>
              </c:pt>
            </c:strLit>
          </c:cat>
          <c:val>
            <c:numLit>
              <c:formatCode>General</c:formatCode>
              <c:ptCount val="17"/>
              <c:pt idx="0">
                <c:v>280</c:v>
              </c:pt>
              <c:pt idx="1">
                <c:v>292</c:v>
              </c:pt>
              <c:pt idx="2">
                <c:v>315</c:v>
              </c:pt>
              <c:pt idx="3">
                <c:v>292</c:v>
              </c:pt>
              <c:pt idx="4">
                <c:v>280</c:v>
              </c:pt>
              <c:pt idx="5">
                <c:v>184</c:v>
              </c:pt>
              <c:pt idx="6">
                <c:v>189</c:v>
              </c:pt>
              <c:pt idx="7">
                <c:v>161</c:v>
              </c:pt>
              <c:pt idx="8">
                <c:v>153</c:v>
              </c:pt>
              <c:pt idx="9">
                <c:v>167</c:v>
              </c:pt>
              <c:pt idx="10">
                <c:v>180</c:v>
              </c:pt>
              <c:pt idx="11">
                <c:v>171</c:v>
              </c:pt>
              <c:pt idx="12">
                <c:v>199</c:v>
              </c:pt>
              <c:pt idx="13">
                <c:v>172</c:v>
              </c:pt>
              <c:pt idx="14">
                <c:v>169</c:v>
              </c:pt>
              <c:pt idx="15">
                <c:v>136</c:v>
              </c:pt>
              <c:pt idx="16" formatCode="0">
                <c:v>128.94841200000002</c:v>
              </c:pt>
            </c:numLit>
          </c:val>
          <c:smooth val="1"/>
          <c:extLs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NOVIEMBRE 24</c:v>
              </c:pt>
            </c:strLit>
          </c:cat>
          <c:val>
            <c:numLit>
              <c:formatCode>General</c:formatCode>
              <c:ptCount val="17"/>
              <c:pt idx="0">
                <c:v>149</c:v>
              </c:pt>
              <c:pt idx="1">
                <c:v>154</c:v>
              </c:pt>
              <c:pt idx="2">
                <c:v>166</c:v>
              </c:pt>
              <c:pt idx="3">
                <c:v>164</c:v>
              </c:pt>
              <c:pt idx="4">
                <c:v>168</c:v>
              </c:pt>
              <c:pt idx="5">
                <c:v>72</c:v>
              </c:pt>
              <c:pt idx="6">
                <c:v>80</c:v>
              </c:pt>
              <c:pt idx="7">
                <c:v>52</c:v>
              </c:pt>
              <c:pt idx="8">
                <c:v>46</c:v>
              </c:pt>
              <c:pt idx="9">
                <c:v>53</c:v>
              </c:pt>
              <c:pt idx="10">
                <c:v>57</c:v>
              </c:pt>
              <c:pt idx="11">
                <c:v>33</c:v>
              </c:pt>
              <c:pt idx="12">
                <c:v>34</c:v>
              </c:pt>
              <c:pt idx="13">
                <c:v>33</c:v>
              </c:pt>
              <c:pt idx="14">
                <c:v>31</c:v>
              </c:pt>
              <c:pt idx="15">
                <c:v>31</c:v>
              </c:pt>
              <c:pt idx="16" formatCode="0">
                <c:v>30.556708</c:v>
              </c:pt>
            </c:numLit>
          </c:val>
          <c:smooth val="1"/>
          <c:extLs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NOVIEMBRE 24</c:v>
              </c:pt>
            </c:strLit>
          </c:cat>
          <c:val>
            <c:numLit>
              <c:formatCode>General</c:formatCode>
              <c:ptCount val="17"/>
              <c:pt idx="0">
                <c:v>131</c:v>
              </c:pt>
              <c:pt idx="1">
                <c:v>138</c:v>
              </c:pt>
              <c:pt idx="2">
                <c:v>149</c:v>
              </c:pt>
              <c:pt idx="3">
                <c:v>129</c:v>
              </c:pt>
              <c:pt idx="4">
                <c:v>112</c:v>
              </c:pt>
              <c:pt idx="5">
                <c:v>112</c:v>
              </c:pt>
              <c:pt idx="6">
                <c:v>110</c:v>
              </c:pt>
              <c:pt idx="7">
                <c:v>102</c:v>
              </c:pt>
              <c:pt idx="8">
                <c:v>107</c:v>
              </c:pt>
              <c:pt idx="9">
                <c:v>114</c:v>
              </c:pt>
              <c:pt idx="10">
                <c:v>122</c:v>
              </c:pt>
              <c:pt idx="11">
                <c:v>138</c:v>
              </c:pt>
              <c:pt idx="12">
                <c:v>164</c:v>
              </c:pt>
              <c:pt idx="13">
                <c:v>139</c:v>
              </c:pt>
              <c:pt idx="14">
                <c:v>138</c:v>
              </c:pt>
              <c:pt idx="15">
                <c:v>105</c:v>
              </c:pt>
              <c:pt idx="16" formatCode="0">
                <c:v>98.391706999999997</c:v>
              </c:pt>
            </c:numLit>
          </c:val>
          <c:smooth val="1"/>
          <c:extLs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NOVIEMBRE 24</c:v>
              </c:pt>
            </c:strLit>
          </c:cat>
          <c:val>
            <c:numLit>
              <c:formatCode>General</c:formatCode>
              <c:ptCount val="17"/>
              <c:pt idx="0">
                <c:v>276</c:v>
              </c:pt>
              <c:pt idx="1">
                <c:v>286</c:v>
              </c:pt>
              <c:pt idx="2">
                <c:v>280</c:v>
              </c:pt>
              <c:pt idx="3">
                <c:v>280</c:v>
              </c:pt>
              <c:pt idx="4">
                <c:v>258</c:v>
              </c:pt>
              <c:pt idx="5">
                <c:v>238</c:v>
              </c:pt>
              <c:pt idx="6">
                <c:v>223</c:v>
              </c:pt>
              <c:pt idx="7">
                <c:v>212</c:v>
              </c:pt>
              <c:pt idx="8">
                <c:v>220</c:v>
              </c:pt>
              <c:pt idx="9">
                <c:v>175</c:v>
              </c:pt>
              <c:pt idx="10">
                <c:v>175</c:v>
              </c:pt>
              <c:pt idx="11">
                <c:v>185</c:v>
              </c:pt>
              <c:pt idx="12">
                <c:v>214</c:v>
              </c:pt>
              <c:pt idx="13">
                <c:v>186</c:v>
              </c:pt>
              <c:pt idx="14">
                <c:v>167</c:v>
              </c:pt>
              <c:pt idx="15">
                <c:v>150</c:v>
              </c:pt>
              <c:pt idx="16" formatCode="0">
                <c:v>127.99339599999999</c:v>
              </c:pt>
            </c:numLit>
          </c:val>
          <c:smooth val="1"/>
          <c:extLs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NOVIEMBRE 24</c:v>
              </c:pt>
            </c:strLit>
          </c:cat>
          <c:val>
            <c:numLit>
              <c:formatCode>General</c:formatCode>
              <c:ptCount val="17"/>
              <c:pt idx="0">
                <c:v>157</c:v>
              </c:pt>
              <c:pt idx="1">
                <c:v>164</c:v>
              </c:pt>
              <c:pt idx="2">
                <c:v>161</c:v>
              </c:pt>
              <c:pt idx="3">
                <c:v>154</c:v>
              </c:pt>
              <c:pt idx="4">
                <c:v>154</c:v>
              </c:pt>
              <c:pt idx="5">
                <c:v>156</c:v>
              </c:pt>
              <c:pt idx="6">
                <c:v>142</c:v>
              </c:pt>
              <c:pt idx="7">
                <c:v>139</c:v>
              </c:pt>
              <c:pt idx="8">
                <c:v>141</c:v>
              </c:pt>
              <c:pt idx="9">
                <c:v>171</c:v>
              </c:pt>
              <c:pt idx="10">
                <c:v>173</c:v>
              </c:pt>
              <c:pt idx="11">
                <c:v>166</c:v>
              </c:pt>
              <c:pt idx="12">
                <c:v>184</c:v>
              </c:pt>
              <c:pt idx="13">
                <c:v>155</c:v>
              </c:pt>
              <c:pt idx="14">
                <c:v>125</c:v>
              </c:pt>
              <c:pt idx="15">
                <c:v>156</c:v>
              </c:pt>
              <c:pt idx="16" formatCode="0">
                <c:v>163.76954999999998</c:v>
              </c:pt>
            </c:numLit>
          </c:val>
          <c:smooth val="0"/>
          <c:extLs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NOVIEMBRE 24</c:v>
              </c:pt>
            </c:strLit>
          </c:cat>
          <c:val>
            <c:numLit>
              <c:formatCode>General</c:formatCode>
              <c:ptCount val="17"/>
              <c:pt idx="0">
                <c:v>3</c:v>
              </c:pt>
              <c:pt idx="1">
                <c:v>3</c:v>
              </c:pt>
              <c:pt idx="2">
                <c:v>2</c:v>
              </c:pt>
              <c:pt idx="3">
                <c:v>2</c:v>
              </c:pt>
              <c:pt idx="4">
                <c:v>1</c:v>
              </c:pt>
              <c:pt idx="5">
                <c:v>1</c:v>
              </c:pt>
              <c:pt idx="6">
                <c:v>1</c:v>
              </c:pt>
              <c:pt idx="7">
                <c:v>1</c:v>
              </c:pt>
              <c:pt idx="8">
                <c:v>1</c:v>
              </c:pt>
              <c:pt idx="9">
                <c:v>1</c:v>
              </c:pt>
              <c:pt idx="10">
                <c:v>1</c:v>
              </c:pt>
              <c:pt idx="11">
                <c:v>1</c:v>
              </c:pt>
              <c:pt idx="12">
                <c:v>1</c:v>
              </c:pt>
              <c:pt idx="13">
                <c:v>1</c:v>
              </c:pt>
              <c:pt idx="14">
                <c:v>0</c:v>
              </c:pt>
              <c:pt idx="15">
                <c:v>0</c:v>
              </c:pt>
              <c:pt idx="16" formatCode="0">
                <c:v>0.40173227999999994</c:v>
              </c:pt>
            </c:numLit>
          </c:val>
          <c:smooth val="0"/>
          <c:extLs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NOVIEMBRE 24</c:v>
              </c:pt>
            </c:strLit>
          </c:cat>
          <c:val>
            <c:numLit>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
                <c:v>13.769330700000001</c:v>
              </c:pt>
            </c:numLit>
          </c:val>
          <c:smooth val="0"/>
          <c:extLs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NOVIEMBRE 24</c:v>
              </c:pt>
            </c:strLit>
          </c:cat>
          <c:val>
            <c:numLit>
              <c:formatCode>General</c:formatCode>
              <c:ptCount val="17"/>
              <c:pt idx="0">
                <c:v>16</c:v>
              </c:pt>
              <c:pt idx="1">
                <c:v>12</c:v>
              </c:pt>
              <c:pt idx="2">
                <c:v>9</c:v>
              </c:pt>
              <c:pt idx="3">
                <c:v>8</c:v>
              </c:pt>
              <c:pt idx="4">
                <c:v>12</c:v>
              </c:pt>
              <c:pt idx="5">
                <c:v>23</c:v>
              </c:pt>
              <c:pt idx="6">
                <c:v>35</c:v>
              </c:pt>
              <c:pt idx="7">
                <c:v>39</c:v>
              </c:pt>
              <c:pt idx="8">
                <c:v>33</c:v>
              </c:pt>
              <c:pt idx="9">
                <c:v>15</c:v>
              </c:pt>
              <c:pt idx="10">
                <c:v>14</c:v>
              </c:pt>
              <c:pt idx="11">
                <c:v>11</c:v>
              </c:pt>
              <c:pt idx="12">
                <c:v>11</c:v>
              </c:pt>
              <c:pt idx="13">
                <c:v>14</c:v>
              </c:pt>
              <c:pt idx="14">
                <c:v>9</c:v>
              </c:pt>
              <c:pt idx="15">
                <c:v>6</c:v>
              </c:pt>
              <c:pt idx="16" formatCode="0">
                <c:v>0</c:v>
              </c:pt>
            </c:numLit>
          </c:val>
          <c:smooth val="0"/>
          <c:extLs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NOVIEMBRE 24</c:v>
              </c:pt>
            </c:strLit>
          </c:cat>
          <c:val>
            <c:numLit>
              <c:formatCode>General</c:formatCode>
              <c:ptCount val="17"/>
              <c:pt idx="0">
                <c:v>6</c:v>
              </c:pt>
              <c:pt idx="1">
                <c:v>4</c:v>
              </c:pt>
              <c:pt idx="2">
                <c:v>3</c:v>
              </c:pt>
              <c:pt idx="3">
                <c:v>3</c:v>
              </c:pt>
              <c:pt idx="4">
                <c:v>3</c:v>
              </c:pt>
              <c:pt idx="5">
                <c:v>5</c:v>
              </c:pt>
              <c:pt idx="6">
                <c:v>3</c:v>
              </c:pt>
              <c:pt idx="7">
                <c:v>7</c:v>
              </c:pt>
              <c:pt idx="8">
                <c:v>7</c:v>
              </c:pt>
              <c:pt idx="9">
                <c:v>6</c:v>
              </c:pt>
              <c:pt idx="10">
                <c:v>5</c:v>
              </c:pt>
              <c:pt idx="11">
                <c:v>4</c:v>
              </c:pt>
              <c:pt idx="12">
                <c:v>4</c:v>
              </c:pt>
              <c:pt idx="13">
                <c:v>5</c:v>
              </c:pt>
              <c:pt idx="14">
                <c:v>6</c:v>
              </c:pt>
              <c:pt idx="15">
                <c:v>13</c:v>
              </c:pt>
              <c:pt idx="16" formatCode="0">
                <c:v>0</c:v>
              </c:pt>
            </c:numLit>
          </c:val>
          <c:smooth val="0"/>
          <c:extLs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c:formatCode>
              <c:ptCount val="6"/>
              <c:pt idx="0">
                <c:v>23.965505638614673</c:v>
              </c:pt>
              <c:pt idx="1">
                <c:v>53.654883908901738</c:v>
              </c:pt>
              <c:pt idx="2">
                <c:v>11.811501177861881</c:v>
              </c:pt>
              <c:pt idx="3">
                <c:v>0.81336552727304368</c:v>
              </c:pt>
              <c:pt idx="4">
                <c:v>9.7547437473486553</c:v>
              </c:pt>
              <c:pt idx="5">
                <c:v>2.9879037529843075</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c:formatCode>
              <c:ptCount val="6"/>
              <c:pt idx="0">
                <c:v>-3.813440397109058</c:v>
              </c:pt>
              <c:pt idx="1">
                <c:v>-1.6242138095002856</c:v>
              </c:pt>
              <c:pt idx="2">
                <c:v>5.0046965763508533</c:v>
              </c:pt>
              <c:pt idx="3">
                <c:v>-36.950513096478211</c:v>
              </c:pt>
              <c:pt idx="4">
                <c:v>-15.550431893744122</c:v>
              </c:pt>
              <c:pt idx="5">
                <c:v>-2.9427236454057537</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20"/>
          <c:min val="0"/>
        </c:scaling>
        <c:delete val="0"/>
        <c:axPos val="t"/>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5"/>
          <c:min val="-150"/>
        </c:scaling>
        <c:delete val="0"/>
        <c:axPos val="t"/>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C-B0E7-4B6A-A87D-FB4B4B2BDF17}"/>
              </c:ext>
            </c:extLst>
          </c:dPt>
          <c:dPt>
            <c:idx val="6"/>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C-6FCC-4CED-A15A-B04DC462D0FC}"/>
              </c:ext>
            </c:extLst>
          </c:dPt>
          <c:dPt>
            <c:idx val="7"/>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B-7065-4510-B21A-942E03E37443}"/>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8"/>
              <c:pt idx="0">
                <c:v>5.4748057013925848</c:v>
              </c:pt>
              <c:pt idx="1">
                <c:v>6.6236645844203066</c:v>
              </c:pt>
              <c:pt idx="2">
                <c:v>5.1463012499059317</c:v>
              </c:pt>
              <c:pt idx="3">
                <c:v>4.3389862450633885</c:v>
              </c:pt>
              <c:pt idx="4">
                <c:v>6.7166236467502509</c:v>
              </c:pt>
              <c:pt idx="5">
                <c:v>5.7309393185437187</c:v>
              </c:pt>
              <c:pt idx="6">
                <c:v>6.4544847897595865</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8"/>
              <c:pt idx="0">
                <c:v>20.751451966784341</c:v>
              </c:pt>
              <c:pt idx="1">
                <c:v>26.187276515708934</c:v>
              </c:pt>
              <c:pt idx="2">
                <c:v>19.008801636158147</c:v>
              </c:pt>
              <c:pt idx="3">
                <c:v>7.7370969611175511</c:v>
              </c:pt>
              <c:pt idx="4">
                <c:v>35.258319064089228</c:v>
              </c:pt>
              <c:pt idx="5">
                <c:v>29.473221084683043</c:v>
              </c:pt>
              <c:pt idx="6">
                <c:v>32.547947271250834</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0"/>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6.4020405727021581</c:v>
              </c:pt>
              <c:pt idx="1">
                <c:v>1.829885095079328</c:v>
              </c:pt>
            </c:numLit>
          </c:val>
          <c:extLs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7.1857139057492292</c:v>
              </c:pt>
              <c:pt idx="1">
                <c:v>3.7685697970229235</c:v>
              </c:pt>
            </c:numLit>
          </c:val>
          <c:extLs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8.5137451172375282</c:v>
              </c:pt>
              <c:pt idx="1">
                <c:v>6.4049261785155815</c:v>
              </c:pt>
            </c:numLit>
          </c:val>
          <c:extLs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14.120858739053338</c:v>
              </c:pt>
              <c:pt idx="1">
                <c:v>15.463627988606715</c:v>
              </c:pt>
            </c:numLit>
          </c:val>
          <c:extLs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9.9830230545735166</c:v>
              </c:pt>
              <c:pt idx="1">
                <c:v>14.323830967043117</c:v>
              </c:pt>
            </c:numLit>
          </c:val>
          <c:extLs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7.7796148310446682</c:v>
              </c:pt>
              <c:pt idx="1">
                <c:v>7.7624673381980145</c:v>
              </c:pt>
            </c:numLit>
          </c:val>
          <c:extLs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11.722940841093294</c:v>
              </c:pt>
              <c:pt idx="1">
                <c:v>13.885642012556579</c:v>
              </c:pt>
            </c:numLit>
          </c:val>
          <c:extLs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8.9933725218631544</c:v>
              </c:pt>
              <c:pt idx="1">
                <c:v>5.0662899931611829</c:v>
              </c:pt>
            </c:numLit>
          </c:val>
          <c:extLs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25.298721720725041</c:v>
              </c:pt>
              <c:pt idx="1">
                <c:v>31.494767971202197</c:v>
              </c:pt>
            </c:numLit>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16.272037030186819</c:v>
              </c:pt>
              <c:pt idx="1">
                <c:v>2.9200184482083422</c:v>
              </c:pt>
              <c:pt idx="2">
                <c:v>2.391999445092913</c:v>
              </c:pt>
              <c:pt idx="3">
                <c:v>11.080039463305386</c:v>
              </c:pt>
              <c:pt idx="4">
                <c:v>2.9520169124575824</c:v>
              </c:pt>
              <c:pt idx="5">
                <c:v>17.52827882233866</c:v>
              </c:pt>
              <c:pt idx="6">
                <c:v>13.871604415006955</c:v>
              </c:pt>
              <c:pt idx="7">
                <c:v>4.3119881549563681</c:v>
              </c:pt>
              <c:pt idx="8">
                <c:v>2.311998067738005</c:v>
              </c:pt>
              <c:pt idx="9">
                <c:v>5.4639939019698396</c:v>
              </c:pt>
              <c:pt idx="10">
                <c:v>5.832029454734875</c:v>
              </c:pt>
              <c:pt idx="11">
                <c:v>2.3600166326040961</c:v>
              </c:pt>
              <c:pt idx="12">
                <c:v>1.2720020745886846</c:v>
              </c:pt>
              <c:pt idx="13">
                <c:v>4.9039868691120159</c:v>
              </c:pt>
              <c:pt idx="14">
                <c:v>0.71199817208306937</c:v>
              </c:pt>
              <c:pt idx="15">
                <c:v>1.3839920028895143</c:v>
              </c:pt>
              <c:pt idx="16">
                <c:v>4.4320230896856563</c:v>
              </c:pt>
            </c:numLit>
          </c:val>
          <c:extLs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16.29515252385735</c:v>
              </c:pt>
              <c:pt idx="1">
                <c:v>2.6436496855734388</c:v>
              </c:pt>
              <c:pt idx="2">
                <c:v>2.7335091519661838</c:v>
              </c:pt>
              <c:pt idx="3">
                <c:v>9.4141087111477013</c:v>
              </c:pt>
              <c:pt idx="4">
                <c:v>2.1355704453760356</c:v>
              </c:pt>
              <c:pt idx="5">
                <c:v>17.739383438713187</c:v>
              </c:pt>
              <c:pt idx="6">
                <c:v>12.18445172470221</c:v>
              </c:pt>
              <c:pt idx="7">
                <c:v>3.3572206991364677</c:v>
              </c:pt>
              <c:pt idx="8">
                <c:v>2.2480705637672074</c:v>
              </c:pt>
              <c:pt idx="9">
                <c:v>6.3717997619850282</c:v>
              </c:pt>
              <c:pt idx="10">
                <c:v>8.7667002361343123</c:v>
              </c:pt>
              <c:pt idx="11">
                <c:v>2.4324051208611865</c:v>
              </c:pt>
              <c:pt idx="12">
                <c:v>1.4436988909840038</c:v>
              </c:pt>
              <c:pt idx="13">
                <c:v>5.6619360348695889</c:v>
              </c:pt>
              <c:pt idx="14">
                <c:v>0.81092755280484219</c:v>
              </c:pt>
              <c:pt idx="15">
                <c:v>1.2717390324117193</c:v>
              </c:pt>
              <c:pt idx="16">
                <c:v>4.4896792127170562</c:v>
              </c:pt>
            </c:numLit>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726848</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5</xdr:col>
      <xdr:colOff>682625</xdr:colOff>
      <xdr:row>0</xdr:row>
      <xdr:rowOff>47625</xdr:rowOff>
    </xdr:from>
    <xdr:to>
      <xdr:col>7</xdr:col>
      <xdr:colOff>821124</xdr:colOff>
      <xdr:row>1</xdr:row>
      <xdr:rowOff>69636</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0</xdr:col>
      <xdr:colOff>779930</xdr:colOff>
      <xdr:row>0</xdr:row>
      <xdr:rowOff>98612</xdr:rowOff>
    </xdr:from>
    <xdr:to>
      <xdr:col>2</xdr:col>
      <xdr:colOff>578425</xdr:colOff>
      <xdr:row>1</xdr:row>
      <xdr:rowOff>47282</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zoomScale="80" zoomScaleNormal="80" zoomScaleSheetLayoutView="120" workbookViewId="0"/>
  </sheetViews>
  <sheetFormatPr baseColWidth="10" defaultColWidth="11.44140625" defaultRowHeight="14.4"/>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L14"/>
  <sheetViews>
    <sheetView showGridLines="0" showRowColHeaders="0" tabSelected="1" zoomScale="50" zoomScaleNormal="50" workbookViewId="0"/>
  </sheetViews>
  <sheetFormatPr baseColWidth="10" defaultColWidth="11.44140625" defaultRowHeight="13.8"/>
  <cols>
    <col min="1" max="1" width="5.5546875" style="12" customWidth="1"/>
    <col min="2" max="2" width="2.5546875" style="12" customWidth="1"/>
    <col min="3" max="3" width="30.21875" style="12" customWidth="1"/>
    <col min="4" max="4" width="79.44140625" style="12" customWidth="1"/>
    <col min="5" max="5" width="11.44140625" style="12"/>
    <col min="6" max="6" width="2" style="12" customWidth="1"/>
    <col min="7" max="16384" width="11.44140625" style="12"/>
  </cols>
  <sheetData>
    <row r="1" spans="1:12" ht="72" customHeight="1">
      <c r="B1" s="66" t="s">
        <v>0</v>
      </c>
      <c r="C1" s="66"/>
      <c r="D1" s="66"/>
      <c r="E1" s="13"/>
      <c r="F1" s="13"/>
      <c r="G1" s="13"/>
      <c r="H1" s="13"/>
      <c r="I1" s="14"/>
      <c r="J1" s="14"/>
      <c r="K1" s="14"/>
      <c r="L1" s="14"/>
    </row>
    <row r="2" spans="1:12" ht="18">
      <c r="B2" s="65" t="s">
        <v>23</v>
      </c>
      <c r="C2" s="65"/>
      <c r="D2" s="65"/>
      <c r="E2" s="52"/>
      <c r="F2" s="51"/>
      <c r="G2" s="52"/>
    </row>
    <row r="4" spans="1:12" ht="10.5" customHeight="1" thickBot="1">
      <c r="A4" s="15"/>
      <c r="B4" s="15"/>
      <c r="C4" s="16"/>
      <c r="D4" s="15"/>
    </row>
    <row r="5" spans="1:12" ht="50.1" customHeight="1" thickTop="1" thickBot="1">
      <c r="A5" s="15"/>
      <c r="B5" s="42"/>
      <c r="C5" s="45" t="s">
        <v>1</v>
      </c>
      <c r="D5" s="47"/>
    </row>
    <row r="6" spans="1:12" ht="38.25" customHeight="1" thickTop="1" thickBot="1">
      <c r="A6" s="15"/>
      <c r="B6" s="15"/>
      <c r="C6" s="17"/>
      <c r="D6" s="15"/>
    </row>
    <row r="7" spans="1:12" ht="50.1" customHeight="1" thickTop="1" thickBot="1">
      <c r="A7" s="15"/>
      <c r="B7" s="42"/>
      <c r="C7" s="45" t="s">
        <v>2</v>
      </c>
      <c r="D7" s="46"/>
    </row>
    <row r="8" spans="1:12" ht="38.25" customHeight="1" thickTop="1" thickBot="1">
      <c r="A8" s="15"/>
      <c r="B8" s="15"/>
      <c r="C8" s="17"/>
      <c r="D8" s="15"/>
    </row>
    <row r="9" spans="1:12" ht="50.1" customHeight="1" thickTop="1" thickBot="1">
      <c r="A9" s="15"/>
      <c r="B9" s="42"/>
      <c r="C9" s="43" t="s">
        <v>3</v>
      </c>
      <c r="D9" s="44"/>
    </row>
    <row r="10" spans="1:12" ht="38.25" customHeight="1" thickTop="1" thickBot="1">
      <c r="A10" s="15"/>
      <c r="B10" s="15"/>
      <c r="C10" s="17"/>
      <c r="D10" s="15"/>
    </row>
    <row r="11" spans="1:12" ht="50.1" customHeight="1" thickTop="1" thickBot="1">
      <c r="A11" s="15"/>
      <c r="B11" s="42"/>
      <c r="C11" s="43" t="s">
        <v>4</v>
      </c>
      <c r="D11" s="44"/>
    </row>
    <row r="12" spans="1:12" ht="38.25" customHeight="1" thickTop="1" thickBot="1">
      <c r="A12" s="15"/>
      <c r="B12" s="15"/>
      <c r="C12" s="17"/>
      <c r="D12" s="15"/>
    </row>
    <row r="13" spans="1:12" ht="50.1" customHeight="1" thickTop="1" thickBot="1">
      <c r="A13" s="15"/>
      <c r="B13" s="42"/>
      <c r="C13" s="43" t="s">
        <v>5</v>
      </c>
      <c r="D13" s="44"/>
    </row>
    <row r="14" spans="1:12" ht="8.25" customHeight="1" thickTop="1">
      <c r="A14" s="15"/>
      <c r="B14" s="15"/>
      <c r="C14" s="17"/>
      <c r="D14" s="15"/>
    </row>
  </sheetData>
  <sheetProtection sheet="1" objects="1" scenarios="1"/>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K63"/>
  <sheetViews>
    <sheetView showGridLines="0" showRowColHeaders="0" zoomScale="85" zoomScaleNormal="85" zoomScaleSheetLayoutView="85" workbookViewId="0"/>
  </sheetViews>
  <sheetFormatPr baseColWidth="10" defaultColWidth="11.44140625" defaultRowHeight="14.4"/>
  <cols>
    <col min="1" max="1" width="1.21875" customWidth="1"/>
    <col min="2" max="2" width="34.21875" customWidth="1"/>
    <col min="3" max="3" width="16.77734375" customWidth="1"/>
    <col min="4" max="4" width="20.5546875" customWidth="1"/>
    <col min="5" max="5" width="16.77734375" customWidth="1"/>
    <col min="6" max="6" width="21.44140625" customWidth="1"/>
    <col min="7" max="7" width="16.77734375" customWidth="1"/>
    <col min="8" max="8" width="21.44140625" customWidth="1"/>
    <col min="9" max="9" width="8.21875" customWidth="1"/>
    <col min="10" max="10" width="2.21875" customWidth="1"/>
  </cols>
  <sheetData>
    <row r="1" spans="2:11" ht="36" customHeight="1">
      <c r="B1" s="68" t="s">
        <v>6</v>
      </c>
      <c r="C1" s="68"/>
      <c r="D1" s="68"/>
      <c r="E1" s="68"/>
      <c r="F1" s="68"/>
      <c r="G1" s="68"/>
      <c r="H1" s="68"/>
      <c r="I1" s="68"/>
      <c r="J1" s="2"/>
      <c r="K1" s="2"/>
    </row>
    <row r="2" spans="2:11" ht="8.1" customHeight="1" thickBot="1"/>
    <row r="3" spans="2:11" ht="25.05" customHeight="1" thickTop="1" thickBot="1">
      <c r="B3" s="69" t="s">
        <v>24</v>
      </c>
      <c r="C3" s="70"/>
      <c r="D3" s="70"/>
      <c r="E3" s="70"/>
      <c r="F3" s="70"/>
      <c r="G3" s="70"/>
      <c r="H3" s="70"/>
      <c r="I3" s="71"/>
    </row>
    <row r="4" spans="2:11" ht="7.5" customHeight="1" thickTop="1"/>
    <row r="5" spans="2:11" ht="18.600000000000001" thickBot="1">
      <c r="B5" s="10" t="s">
        <v>25</v>
      </c>
      <c r="C5" s="3"/>
      <c r="D5" s="3"/>
      <c r="E5" s="3"/>
      <c r="F5" s="3"/>
      <c r="G5" s="3"/>
      <c r="H5" s="3"/>
      <c r="I5" s="3"/>
    </row>
    <row r="6" spans="2:11" ht="5.0999999999999996" customHeight="1" thickTop="1" thickBot="1"/>
    <row r="7" spans="2:11" ht="45" customHeight="1">
      <c r="B7" s="6"/>
      <c r="C7" s="18" t="str">
        <f>B3&amp;" 
Domestico"</f>
        <v>TOTAL ACEITE 
Domestico</v>
      </c>
      <c r="D7" s="19" t="s">
        <v>7</v>
      </c>
      <c r="E7" s="18" t="s">
        <v>26</v>
      </c>
      <c r="F7" s="19" t="s">
        <v>7</v>
      </c>
      <c r="G7" s="18" t="s">
        <v>27</v>
      </c>
      <c r="H7" s="19" t="s">
        <v>7</v>
      </c>
    </row>
    <row r="8" spans="2:11" ht="20.100000000000001" customHeight="1">
      <c r="B8" s="7" t="s">
        <v>8</v>
      </c>
      <c r="C8" s="20">
        <v>441333.57999999996</v>
      </c>
      <c r="D8" s="56">
        <v>-3.4245186993259513E-2</v>
      </c>
      <c r="E8" s="20">
        <v>256941.79</v>
      </c>
      <c r="F8" s="56">
        <v>-0.11667997332800517</v>
      </c>
      <c r="G8" s="20">
        <v>127993.39599999999</v>
      </c>
      <c r="H8" s="56">
        <v>-0.13700627132142751</v>
      </c>
    </row>
    <row r="9" spans="2:11" ht="20.100000000000001" customHeight="1">
      <c r="B9" s="7" t="s">
        <v>9</v>
      </c>
      <c r="C9" s="21">
        <v>2416215.6</v>
      </c>
      <c r="D9" s="57">
        <v>0.16616295914474222</v>
      </c>
      <c r="E9" s="21">
        <v>2073140.9000000001</v>
      </c>
      <c r="F9" s="57">
        <v>0.20720789810856255</v>
      </c>
      <c r="G9" s="21">
        <v>952419.61999999988</v>
      </c>
      <c r="H9" s="57">
        <v>0.18866850827446724</v>
      </c>
    </row>
    <row r="10" spans="2:11" ht="20.100000000000001" customHeight="1">
      <c r="B10" s="7" t="s">
        <v>10</v>
      </c>
      <c r="C10" s="21">
        <v>9.4154382770005469</v>
      </c>
      <c r="D10" s="57">
        <v>-4.6886960046771287E-2</v>
      </c>
      <c r="E10" s="21">
        <v>5.4816122637371869</v>
      </c>
      <c r="F10" s="57">
        <v>-0.12824267139630996</v>
      </c>
      <c r="G10" s="21">
        <v>2.730619138252949</v>
      </c>
      <c r="H10" s="57">
        <v>-0.14830289725341983</v>
      </c>
    </row>
    <row r="11" spans="2:11" ht="20.100000000000001" customHeight="1">
      <c r="B11" s="7" t="s">
        <v>11</v>
      </c>
      <c r="C11" s="21">
        <v>51.547695160032568</v>
      </c>
      <c r="D11" s="57">
        <v>0.15089783462828121</v>
      </c>
      <c r="E11" s="21">
        <v>44.228517991935647</v>
      </c>
      <c r="F11" s="57">
        <v>0.19140549353262104</v>
      </c>
      <c r="G11" s="21">
        <v>20.318979910647897</v>
      </c>
      <c r="H11" s="57">
        <v>0.17310878512830152</v>
      </c>
    </row>
    <row r="12" spans="2:11" ht="20.100000000000001" customHeight="1">
      <c r="B12" s="7" t="s">
        <v>12</v>
      </c>
      <c r="C12" s="21">
        <v>1.6422590943575968</v>
      </c>
      <c r="D12" s="58">
        <v>-6.1040682598883844E-2</v>
      </c>
      <c r="E12" s="21">
        <v>0.95611349435050885</v>
      </c>
      <c r="F12" s="58">
        <v>-0.12808216963458119</v>
      </c>
      <c r="G12" s="21">
        <v>0.47627991189501884</v>
      </c>
      <c r="H12" s="58">
        <v>-7.6523761264615686E-2</v>
      </c>
    </row>
    <row r="13" spans="2:11" ht="20.100000000000001" customHeight="1">
      <c r="B13" s="7" t="s">
        <v>13</v>
      </c>
      <c r="C13" s="21">
        <v>2.8870550799918959</v>
      </c>
      <c r="D13" s="58">
        <v>0.33170570708221581</v>
      </c>
      <c r="E13" s="21">
        <v>2.4771266135703995</v>
      </c>
      <c r="F13" s="58">
        <v>0.35915274931280683</v>
      </c>
      <c r="G13" s="21">
        <v>1.1380142989743758</v>
      </c>
      <c r="H13" s="58">
        <v>0.14982209933726298</v>
      </c>
    </row>
    <row r="14" spans="2:11" ht="20.100000000000001" customHeight="1" thickBot="1">
      <c r="B14" s="7" t="s">
        <v>14</v>
      </c>
      <c r="C14" s="22">
        <v>5.4748057013925848</v>
      </c>
      <c r="D14" s="59">
        <v>0.2075145196678434</v>
      </c>
      <c r="E14" s="22">
        <v>8.0685236138504361</v>
      </c>
      <c r="F14" s="59">
        <v>0.36667103841950754</v>
      </c>
      <c r="G14" s="22">
        <v>7.4411621987121892</v>
      </c>
      <c r="H14" s="59">
        <v>0.37737792149958294</v>
      </c>
    </row>
    <row r="15" spans="2:11" ht="8.25" customHeight="1" thickBot="1"/>
    <row r="16" spans="2:11" ht="45" customHeight="1">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00000000000001" customHeight="1">
      <c r="B17" s="7" t="str">
        <f t="shared" ref="B17:B23" si="0">B8</f>
        <v>VOLUMEN (Miles l)</v>
      </c>
      <c r="C17" s="20">
        <v>98391.706999999995</v>
      </c>
      <c r="D17" s="56">
        <v>-0.12208103141616788</v>
      </c>
      <c r="E17" s="20">
        <v>30556.707999999999</v>
      </c>
      <c r="F17" s="56">
        <v>2.028309365629255E-3</v>
      </c>
      <c r="G17" s="20">
        <v>163769.54999999999</v>
      </c>
      <c r="H17" s="56">
        <v>0.1131864320166267</v>
      </c>
    </row>
    <row r="18" spans="2:9" ht="20.100000000000001" customHeight="1">
      <c r="B18" s="7" t="str">
        <f t="shared" si="0"/>
        <v>VALOR (Miles €)</v>
      </c>
      <c r="C18" s="21">
        <v>876524.09999999986</v>
      </c>
      <c r="D18" s="57">
        <v>0.19371970619477574</v>
      </c>
      <c r="E18" s="21">
        <v>244197.17</v>
      </c>
      <c r="F18" s="57">
        <v>0.34341451261745748</v>
      </c>
      <c r="G18" s="21">
        <v>254285.63999999996</v>
      </c>
      <c r="H18" s="57">
        <v>-0.10360193645606541</v>
      </c>
    </row>
    <row r="19" spans="2:9" ht="20.100000000000001" customHeight="1">
      <c r="B19" s="7" t="str">
        <f t="shared" si="0"/>
        <v>CONSUMO x CAPITA (l)</v>
      </c>
      <c r="C19" s="21">
        <v>2.09909484845278</v>
      </c>
      <c r="D19" s="57">
        <v>-0.13357302939612736</v>
      </c>
      <c r="E19" s="21">
        <v>0.65189872504677504</v>
      </c>
      <c r="F19" s="57">
        <v>-1.1088285353434091E-2</v>
      </c>
      <c r="G19" s="21">
        <v>3.4938698516372924</v>
      </c>
      <c r="H19" s="57">
        <v>9.8614772574423748E-2</v>
      </c>
    </row>
    <row r="20" spans="2:9" ht="20.100000000000001" customHeight="1">
      <c r="B20" s="7" t="str">
        <f t="shared" si="0"/>
        <v>GASTO x CAPITA (€)</v>
      </c>
      <c r="C20" s="21">
        <v>18.6998201266567</v>
      </c>
      <c r="D20" s="57">
        <v>0.17809386264527682</v>
      </c>
      <c r="E20" s="21">
        <v>5.209717741290409</v>
      </c>
      <c r="F20" s="57">
        <v>0.32582915745631746</v>
      </c>
      <c r="G20" s="21">
        <v>5.424945793038412</v>
      </c>
      <c r="H20" s="57">
        <v>-0.1153358266032436</v>
      </c>
    </row>
    <row r="21" spans="2:9" ht="20.100000000000001" customHeight="1">
      <c r="B21" s="7" t="str">
        <f t="shared" si="0"/>
        <v>PARTE DE MERCADO VOLUMEN (%)</v>
      </c>
      <c r="C21" s="21">
        <v>0.36612821446788169</v>
      </c>
      <c r="D21" s="58">
        <v>-5.1601202876956909E-2</v>
      </c>
      <c r="E21" s="21">
        <v>0.11370544613131303</v>
      </c>
      <c r="F21" s="58">
        <v>4.2850287068491033E-5</v>
      </c>
      <c r="G21" s="21">
        <v>0.60940758885002844</v>
      </c>
      <c r="H21" s="58">
        <v>6.1059607542350069E-2</v>
      </c>
    </row>
    <row r="22" spans="2:9" ht="20.100000000000001" customHeight="1">
      <c r="B22" s="7" t="str">
        <f t="shared" si="0"/>
        <v>PARTE DE MERCADO VALOR (%)</v>
      </c>
      <c r="C22" s="21">
        <v>1.0473292845391462</v>
      </c>
      <c r="D22" s="58">
        <v>0.14173151707796516</v>
      </c>
      <c r="E22" s="21">
        <v>0.29178301810821211</v>
      </c>
      <c r="F22" s="58">
        <v>6.7599109849082517E-2</v>
      </c>
      <c r="G22" s="21">
        <v>0.30383739295905143</v>
      </c>
      <c r="H22" s="58">
        <v>-4.6022992906398608E-2</v>
      </c>
    </row>
    <row r="23" spans="2:9" ht="20.100000000000001" customHeight="1" thickBot="1">
      <c r="B23" s="7" t="str">
        <f t="shared" si="0"/>
        <v>PRECIO MEDIO (€/L)</v>
      </c>
      <c r="C23" s="22">
        <v>8.908516039873156</v>
      </c>
      <c r="D23" s="59">
        <v>0.35971513193337268</v>
      </c>
      <c r="E23" s="22">
        <v>7.9916059675014735</v>
      </c>
      <c r="F23" s="59">
        <v>0.34069516805164457</v>
      </c>
      <c r="G23" s="22">
        <v>1.5527040283129554</v>
      </c>
      <c r="H23" s="59">
        <v>-0.19474578762154193</v>
      </c>
    </row>
    <row r="25" spans="2:9" ht="18.600000000000001" thickBot="1">
      <c r="B25" s="10" t="s">
        <v>31</v>
      </c>
      <c r="C25" s="3"/>
      <c r="D25" s="3"/>
      <c r="E25" s="3"/>
      <c r="F25" s="3"/>
      <c r="G25" s="3"/>
      <c r="H25" s="3"/>
      <c r="I25" s="3"/>
    </row>
    <row r="26" spans="2:9" ht="15" thickTop="1"/>
    <row r="38" spans="3:6" ht="10.5" customHeight="1"/>
    <row r="39" spans="3:6" ht="12" customHeight="1">
      <c r="C39" s="31"/>
      <c r="D39" s="31"/>
      <c r="E39" s="32" t="s">
        <v>15</v>
      </c>
      <c r="F39" s="32" t="s">
        <v>16</v>
      </c>
    </row>
    <row r="40" spans="3:6" ht="14.55" customHeight="1">
      <c r="C40" s="50" t="s">
        <v>24</v>
      </c>
      <c r="D40" s="31"/>
      <c r="E40" s="53">
        <v>0.16616295914474222</v>
      </c>
      <c r="F40" s="53">
        <v>-3.4245186993259513E-2</v>
      </c>
    </row>
    <row r="41" spans="3:6" ht="14.55" customHeight="1">
      <c r="C41" s="33" t="s">
        <v>37</v>
      </c>
      <c r="D41" s="34"/>
      <c r="E41" s="53">
        <v>0.34341451261745748</v>
      </c>
      <c r="F41" s="53">
        <v>2.028309365629255E-3</v>
      </c>
    </row>
    <row r="42" spans="3:6" ht="14.55" customHeight="1">
      <c r="C42" s="35" t="s">
        <v>38</v>
      </c>
      <c r="D42" s="34"/>
      <c r="E42" s="53">
        <v>0.19371970619477574</v>
      </c>
      <c r="F42" s="54">
        <v>-0.12208103141616788</v>
      </c>
    </row>
    <row r="43" spans="3:6" ht="14.55" customHeight="1">
      <c r="C43" s="36" t="s">
        <v>39</v>
      </c>
      <c r="D43" s="34"/>
      <c r="E43" s="55">
        <v>0.18866850827446724</v>
      </c>
      <c r="F43" s="55">
        <v>-0.13700627132142751</v>
      </c>
    </row>
    <row r="44" spans="3:6" ht="14.55" customHeight="1">
      <c r="C44" s="37" t="s">
        <v>40</v>
      </c>
      <c r="D44" s="34"/>
      <c r="E44" s="55">
        <v>-0.10360193645606541</v>
      </c>
      <c r="F44" s="55">
        <v>0.1131864320166267</v>
      </c>
    </row>
    <row r="45" spans="3:6" ht="14.55" customHeight="1">
      <c r="C45" s="38" t="s">
        <v>41</v>
      </c>
      <c r="D45" s="34"/>
      <c r="E45" s="55">
        <v>0.30426521446661892</v>
      </c>
      <c r="F45" s="55">
        <v>0.12155163532620517</v>
      </c>
    </row>
    <row r="46" spans="3:6" ht="14.55" customHeight="1">
      <c r="C46" s="39" t="s">
        <v>42</v>
      </c>
      <c r="D46" s="34"/>
      <c r="E46" s="55">
        <v>-0.13748320548241921</v>
      </c>
      <c r="F46" s="55">
        <v>-0.11504408325616622</v>
      </c>
    </row>
    <row r="47" spans="3:6" ht="14.55" customHeight="1">
      <c r="C47" s="40" t="s">
        <v>43</v>
      </c>
      <c r="D47" s="34"/>
      <c r="E47" s="55">
        <v>7.5837931524445734E-2</v>
      </c>
      <c r="F47" s="55">
        <v>-0.54338668661229861</v>
      </c>
    </row>
    <row r="48" spans="3:6" ht="14.55" customHeight="1">
      <c r="C48" s="41" t="s">
        <v>44</v>
      </c>
      <c r="D48" s="34"/>
      <c r="E48" s="55">
        <v>0.17176083449132751</v>
      </c>
      <c r="F48" s="55">
        <v>3.4676222390469746E-2</v>
      </c>
    </row>
    <row r="49" spans="2:9" ht="6" customHeight="1">
      <c r="D49" s="8"/>
      <c r="E49" s="9"/>
      <c r="F49" s="9"/>
    </row>
    <row r="50" spans="2:9" ht="18.600000000000001" thickBot="1">
      <c r="B50" s="10" t="s">
        <v>32</v>
      </c>
      <c r="C50" s="3"/>
      <c r="D50" s="3"/>
      <c r="E50" s="3"/>
      <c r="F50" s="3"/>
      <c r="G50" s="3"/>
      <c r="H50" s="3"/>
      <c r="I50" s="3"/>
    </row>
    <row r="51" spans="2:9" ht="6.75" customHeight="1" thickTop="1">
      <c r="E51" s="67"/>
      <c r="F51" s="67"/>
    </row>
    <row r="52" spans="2:9" ht="35.1" customHeight="1">
      <c r="C52" s="23"/>
      <c r="D52" s="23"/>
      <c r="E52" s="48" t="s">
        <v>45</v>
      </c>
      <c r="F52" s="49" t="s">
        <v>46</v>
      </c>
    </row>
    <row r="53" spans="2:9" ht="16.05" customHeight="1">
      <c r="C53" s="24" t="s">
        <v>24</v>
      </c>
      <c r="D53" s="23"/>
      <c r="E53" s="25">
        <v>9.8786165778012887</v>
      </c>
      <c r="F53" s="26">
        <v>9.4154382770005469</v>
      </c>
      <c r="G53" s="5"/>
    </row>
    <row r="54" spans="2:9" ht="16.05" customHeight="1">
      <c r="C54" s="61" t="s">
        <v>47</v>
      </c>
      <c r="D54" s="23"/>
      <c r="E54" s="28">
        <v>6.288002502390416</v>
      </c>
      <c r="F54" s="29">
        <v>5.4816122637371869</v>
      </c>
    </row>
    <row r="55" spans="2:9" ht="16.05" customHeight="1">
      <c r="C55" s="27" t="s">
        <v>48</v>
      </c>
      <c r="D55" s="23"/>
      <c r="E55" s="28">
        <v>3.0819110216780801</v>
      </c>
      <c r="F55" s="29">
        <v>2.7509935094973672</v>
      </c>
    </row>
    <row r="56" spans="2:9" ht="16.05" customHeight="1">
      <c r="C56" s="30" t="s">
        <v>37</v>
      </c>
      <c r="D56" s="23"/>
      <c r="E56" s="28">
        <v>0.65920821382903905</v>
      </c>
      <c r="F56" s="29">
        <v>0.65189872504677504</v>
      </c>
    </row>
    <row r="57" spans="2:9" ht="16.05" customHeight="1">
      <c r="C57" s="30" t="s">
        <v>38</v>
      </c>
      <c r="D57" s="23"/>
      <c r="E57" s="28">
        <v>2.4227025700617055</v>
      </c>
      <c r="F57" s="29">
        <v>2.09909484845278</v>
      </c>
      <c r="G57" s="5"/>
    </row>
    <row r="58" spans="2:9" ht="16.05" customHeight="1">
      <c r="C58" s="27" t="s">
        <v>39</v>
      </c>
      <c r="D58" s="23"/>
      <c r="E58" s="28">
        <v>3.2060918482018557</v>
      </c>
      <c r="F58" s="29">
        <v>2.730619138252949</v>
      </c>
      <c r="H58" s="64"/>
    </row>
    <row r="59" spans="2:9" ht="16.05" customHeight="1">
      <c r="C59" s="60" t="s">
        <v>40</v>
      </c>
      <c r="D59" s="23"/>
      <c r="E59" s="28">
        <v>3.1802502013057596</v>
      </c>
      <c r="F59" s="29">
        <v>3.4938698516372924</v>
      </c>
    </row>
    <row r="60" spans="2:9" ht="16.05" customHeight="1">
      <c r="C60" s="60" t="s">
        <v>42</v>
      </c>
      <c r="D60" s="23"/>
      <c r="E60" s="28">
        <v>9.8132108362151242E-3</v>
      </c>
      <c r="F60" s="29">
        <v>8.5705816589317797E-3</v>
      </c>
    </row>
    <row r="61" spans="2:9" ht="16.05" customHeight="1">
      <c r="C61" s="60" t="s">
        <v>43</v>
      </c>
      <c r="D61" s="23"/>
      <c r="E61" s="28">
        <v>6.7209909768969922E-4</v>
      </c>
      <c r="F61" s="29">
        <v>3.0287220020679497E-4</v>
      </c>
    </row>
    <row r="62" spans="2:9" ht="16.05" customHeight="1">
      <c r="C62" s="60" t="s">
        <v>44</v>
      </c>
      <c r="D62" s="23"/>
      <c r="E62" s="28">
        <v>0.13448492138730977</v>
      </c>
      <c r="F62" s="29">
        <v>0.13732689239148863</v>
      </c>
    </row>
    <row r="63" spans="2:9" ht="16.05" customHeight="1">
      <c r="C63" s="60" t="s">
        <v>41</v>
      </c>
      <c r="D63" s="23"/>
      <c r="E63" s="62">
        <v>0.2653930802439094</v>
      </c>
      <c r="F63" s="63">
        <v>0.29375576479237941</v>
      </c>
    </row>
  </sheetData>
  <sheetProtection sheet="1" objects="1" scenarios="1"/>
  <mergeCells count="3">
    <mergeCell ref="E51:F51"/>
    <mergeCell ref="B1:I1"/>
    <mergeCell ref="B3:I3"/>
  </mergeCells>
  <conditionalFormatting sqref="D8:D14 F8:F14 H8:H14 D17:D23 F17:F23 H17:H23">
    <cfRule type="cellIs" dxfId="9" priority="4" operator="between">
      <formula>-0.0049999</formula>
      <formula>0.0049999</formula>
    </cfRule>
    <cfRule type="cellIs" dxfId="8" priority="5" operator="lessThanOrEqual">
      <formula>-0.005</formula>
    </cfRule>
    <cfRule type="cellIs" dxfId="7" priority="7" operator="greaterThanOrEqual">
      <formula>0.005</formula>
    </cfRule>
  </conditionalFormatting>
  <conditionalFormatting sqref="E40:F49">
    <cfRule type="cellIs" dxfId="6" priority="1" operator="greaterThan">
      <formula>0.005</formula>
    </cfRule>
    <cfRule type="cellIs" dxfId="5" priority="2" operator="lessThan">
      <formula>-0.005</formula>
    </cfRule>
    <cfRule type="cellIs" dxfId="4" priority="3" operator="between">
      <formula>-0.005</formula>
      <formula>0.005</formula>
    </cfRule>
  </conditionalFormatting>
  <conditionalFormatting sqref="K17">
    <cfRule type="cellIs" dxfId="3" priority="6" operator="lessThanOrEqual">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B1:K46"/>
  <sheetViews>
    <sheetView showGridLines="0" showRowColHeaders="0" zoomScale="85" zoomScaleNormal="85"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5.05" customHeight="1" thickTop="1" thickBot="1">
      <c r="B3" s="72" t="s">
        <v>24</v>
      </c>
      <c r="C3" s="73"/>
      <c r="D3" s="73"/>
      <c r="E3" s="73"/>
      <c r="F3" s="73"/>
      <c r="G3" s="73"/>
      <c r="H3" s="73"/>
      <c r="I3" s="74"/>
    </row>
    <row r="4" spans="2:11" ht="15" thickTop="1"/>
    <row r="5" spans="2:11" ht="18.600000000000001" thickBot="1">
      <c r="B5" s="10" t="s">
        <v>17</v>
      </c>
      <c r="C5" s="3"/>
      <c r="D5" s="3"/>
      <c r="E5" s="3"/>
      <c r="F5" s="3"/>
      <c r="G5" s="3"/>
      <c r="H5" s="3"/>
      <c r="I5" s="3"/>
    </row>
    <row r="6" spans="2:11" ht="15" thickTop="1"/>
    <row r="7" spans="2:11" ht="45" customHeight="1"/>
    <row r="8" spans="2:11" ht="25.05" customHeight="1"/>
    <row r="9" spans="2:11" ht="25.05" customHeight="1"/>
    <row r="10" spans="2:11" ht="25.05" customHeight="1"/>
    <row r="11" spans="2:11" ht="25.05" customHeight="1"/>
    <row r="12" spans="2:11" ht="25.05" customHeight="1"/>
    <row r="13" spans="2:11" ht="25.05" customHeight="1"/>
    <row r="14" spans="2:11" ht="25.05" customHeight="1"/>
    <row r="16" spans="2:11" ht="18.600000000000001" thickBot="1">
      <c r="B16" s="10" t="s">
        <v>18</v>
      </c>
      <c r="C16" s="3"/>
      <c r="D16" s="3"/>
      <c r="E16" s="3"/>
      <c r="F16" s="3"/>
      <c r="G16" s="3"/>
      <c r="H16" s="3"/>
      <c r="I16" s="3"/>
    </row>
    <row r="17" spans="5:6" ht="15" thickTop="1"/>
    <row r="31" spans="5:6">
      <c r="E31" s="4"/>
      <c r="F31" s="4"/>
    </row>
    <row r="32" spans="5:6" ht="25.05" customHeight="1"/>
    <row r="33" spans="2:9" ht="25.05" customHeight="1"/>
    <row r="34" spans="2:9" ht="25.05" customHeight="1"/>
    <row r="35" spans="2:9" ht="25.05" customHeight="1"/>
    <row r="36" spans="2:9" ht="20.100000000000001" customHeight="1">
      <c r="D36" s="8"/>
      <c r="E36" s="9"/>
      <c r="F36" s="9"/>
    </row>
    <row r="37" spans="2:9" ht="20.100000000000001" customHeight="1">
      <c r="D37" s="8"/>
      <c r="E37" s="9"/>
      <c r="F37" s="9"/>
    </row>
    <row r="38" spans="2:9" ht="18.600000000000001" thickBot="1">
      <c r="B38" s="10" t="s">
        <v>19</v>
      </c>
      <c r="C38" s="3"/>
      <c r="D38" s="3"/>
      <c r="E38" s="3"/>
      <c r="F38" s="3"/>
      <c r="G38" s="3"/>
      <c r="H38" s="3"/>
      <c r="I38" s="3"/>
    </row>
    <row r="39" spans="2:9" ht="15" thickTop="1">
      <c r="E39" s="67"/>
      <c r="F39" s="67"/>
    </row>
    <row r="40" spans="2:9" ht="25.05" customHeight="1"/>
    <row r="41" spans="2:9" ht="25.05" customHeight="1"/>
    <row r="42" spans="2:9" ht="25.05" customHeight="1"/>
    <row r="43" spans="2:9" ht="25.05" customHeight="1"/>
    <row r="44" spans="2:9" ht="25.05" customHeight="1"/>
    <row r="45" spans="2:9" ht="25.05" customHeight="1"/>
    <row r="46" spans="2:9" ht="25.05" customHeight="1"/>
  </sheetData>
  <sheetProtection sheet="1" objects="1" scenarios="1"/>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B1:K43"/>
  <sheetViews>
    <sheetView showGridLines="0" showRowColHeaders="0" showWhiteSpace="0" zoomScale="60" zoomScaleNormal="60"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5.05" customHeight="1" thickTop="1" thickBot="1">
      <c r="B3" s="72" t="str">
        <f>'Graficos TOTAL ACEITE'!B3</f>
        <v>TOTAL ACEITE</v>
      </c>
      <c r="C3" s="73"/>
      <c r="D3" s="73"/>
      <c r="E3" s="73"/>
      <c r="F3" s="73"/>
      <c r="G3" s="73"/>
      <c r="H3" s="73"/>
      <c r="I3" s="74"/>
    </row>
    <row r="4" spans="2:11" ht="15" thickTop="1"/>
    <row r="5" spans="2:11" ht="18.600000000000001" thickBot="1">
      <c r="B5" s="10" t="s">
        <v>33</v>
      </c>
      <c r="C5" s="3"/>
      <c r="D5" s="3"/>
      <c r="E5" s="3"/>
      <c r="F5" s="3"/>
      <c r="G5" s="3"/>
      <c r="H5" s="3"/>
      <c r="I5" s="3"/>
    </row>
    <row r="6" spans="2:11" ht="15" thickTop="1"/>
    <row r="7" spans="2:11" ht="25.05" customHeight="1"/>
    <row r="8" spans="2:11" ht="25.05" customHeight="1">
      <c r="E8" s="11"/>
    </row>
    <row r="9" spans="2:11" ht="25.05" customHeight="1">
      <c r="E9" s="11"/>
    </row>
    <row r="10" spans="2:11" ht="25.05" customHeight="1">
      <c r="E10" s="11"/>
    </row>
    <row r="11" spans="2:11" ht="25.05" customHeight="1"/>
    <row r="12" spans="2:11" ht="25.05" customHeight="1">
      <c r="E12" s="11"/>
    </row>
    <row r="13" spans="2:11" ht="25.05" customHeight="1">
      <c r="E13" s="11"/>
    </row>
    <row r="14" spans="2:11" ht="25.05" customHeight="1">
      <c r="E14" s="11"/>
    </row>
    <row r="16" spans="2:11" ht="18.600000000000001" thickBot="1">
      <c r="B16" s="10" t="s">
        <v>34</v>
      </c>
      <c r="C16" s="3"/>
      <c r="D16" s="3"/>
      <c r="E16" s="3"/>
      <c r="F16" s="3"/>
      <c r="G16" s="3"/>
      <c r="H16" s="3"/>
      <c r="I16" s="3"/>
    </row>
    <row r="17" spans="2:9" ht="15" thickTop="1"/>
    <row r="31" spans="2:9">
      <c r="E31" s="4"/>
      <c r="F31" s="4"/>
    </row>
    <row r="32" spans="2:9" ht="18.600000000000001" thickBot="1">
      <c r="B32" s="10" t="s">
        <v>20</v>
      </c>
      <c r="C32" s="3"/>
      <c r="D32" s="3"/>
      <c r="E32" s="3"/>
      <c r="F32" s="3"/>
      <c r="G32" s="3"/>
      <c r="H32" s="3"/>
      <c r="I32" s="3"/>
    </row>
    <row r="33" spans="3:8" ht="15" thickTop="1">
      <c r="E33" s="67"/>
      <c r="F33" s="67"/>
    </row>
    <row r="34" spans="3:8" ht="25.05" customHeight="1">
      <c r="C34" s="75" t="s">
        <v>49</v>
      </c>
      <c r="D34" s="76"/>
      <c r="E34" s="76"/>
      <c r="F34" s="76"/>
      <c r="G34" s="76"/>
      <c r="H34" s="77"/>
    </row>
    <row r="35" spans="3:8" ht="25.05" customHeight="1">
      <c r="C35" s="78"/>
      <c r="D35" s="79"/>
      <c r="E35" s="79"/>
      <c r="F35" s="79"/>
      <c r="G35" s="79"/>
      <c r="H35" s="80"/>
    </row>
    <row r="36" spans="3:8" ht="25.05" customHeight="1">
      <c r="C36" s="78"/>
      <c r="D36" s="79"/>
      <c r="E36" s="79"/>
      <c r="F36" s="79"/>
      <c r="G36" s="79"/>
      <c r="H36" s="80"/>
    </row>
    <row r="37" spans="3:8" ht="25.05" customHeight="1">
      <c r="C37" s="78"/>
      <c r="D37" s="79"/>
      <c r="E37" s="79"/>
      <c r="F37" s="79"/>
      <c r="G37" s="79"/>
      <c r="H37" s="80"/>
    </row>
    <row r="38" spans="3:8" ht="25.05" customHeight="1">
      <c r="C38" s="78"/>
      <c r="D38" s="79"/>
      <c r="E38" s="79"/>
      <c r="F38" s="79"/>
      <c r="G38" s="79"/>
      <c r="H38" s="80"/>
    </row>
    <row r="39" spans="3:8" ht="25.05" customHeight="1">
      <c r="C39" s="78"/>
      <c r="D39" s="79"/>
      <c r="E39" s="79"/>
      <c r="F39" s="79"/>
      <c r="G39" s="79"/>
      <c r="H39" s="80"/>
    </row>
    <row r="40" spans="3:8" ht="25.05" customHeight="1">
      <c r="C40" s="78"/>
      <c r="D40" s="79"/>
      <c r="E40" s="79"/>
      <c r="F40" s="79"/>
      <c r="G40" s="79"/>
      <c r="H40" s="80"/>
    </row>
    <row r="41" spans="3:8" ht="9.4499999999999993" customHeight="1">
      <c r="C41" s="81"/>
      <c r="D41" s="82"/>
      <c r="E41" s="82"/>
      <c r="F41" s="82"/>
      <c r="G41" s="82"/>
      <c r="H41" s="83"/>
    </row>
    <row r="42" spans="3:8" ht="25.05" customHeight="1"/>
    <row r="43" spans="3:8" ht="25.05" customHeight="1"/>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1:K52"/>
  <sheetViews>
    <sheetView showGridLines="0" showWhiteSpace="0" zoomScale="70" zoomScaleNormal="70" workbookViewId="0">
      <selection activeCell="I56" sqref="I56"/>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5.05" customHeight="1" thickTop="1" thickBot="1">
      <c r="B3" s="72" t="str">
        <f>Canales!B3</f>
        <v>TOTAL ACEITE</v>
      </c>
      <c r="C3" s="73"/>
      <c r="D3" s="73"/>
      <c r="E3" s="73"/>
      <c r="F3" s="73"/>
      <c r="G3" s="73"/>
      <c r="H3" s="73"/>
      <c r="I3" s="74"/>
    </row>
    <row r="4" spans="2:11" ht="15" thickTop="1"/>
    <row r="5" spans="2:11" ht="18.600000000000001" thickBot="1">
      <c r="B5" s="10" t="s">
        <v>35</v>
      </c>
      <c r="C5" s="3"/>
      <c r="D5" s="3"/>
      <c r="E5" s="3"/>
      <c r="F5" s="3"/>
      <c r="G5" s="3"/>
      <c r="H5" s="3"/>
      <c r="I5" s="3"/>
    </row>
    <row r="6" spans="2:11" ht="15" thickTop="1"/>
    <row r="7" spans="2:11" ht="25.05" customHeight="1"/>
    <row r="8" spans="2:11" ht="25.05" customHeight="1">
      <c r="E8" s="11"/>
    </row>
    <row r="9" spans="2:11" ht="25.05" customHeight="1">
      <c r="E9" s="11"/>
    </row>
    <row r="10" spans="2:11" ht="25.05" customHeight="1">
      <c r="E10" s="11"/>
    </row>
    <row r="11" spans="2:11" ht="25.05" customHeight="1">
      <c r="E11" s="11"/>
    </row>
    <row r="12" spans="2:11" ht="25.05" customHeight="1">
      <c r="E12" s="11"/>
    </row>
    <row r="13" spans="2:11" ht="25.05" customHeight="1">
      <c r="E13" s="11"/>
    </row>
    <row r="14" spans="2:11" ht="25.05" customHeight="1">
      <c r="E14" s="11"/>
    </row>
    <row r="15" spans="2:11" ht="25.05" customHeight="1"/>
    <row r="16" spans="2:11" ht="25.05" customHeight="1">
      <c r="E16" s="11"/>
    </row>
    <row r="17" spans="2:9" ht="25.05" customHeight="1">
      <c r="E17" s="11"/>
    </row>
    <row r="18" spans="2:9" ht="25.05" customHeight="1">
      <c r="E18" s="11"/>
    </row>
    <row r="20" spans="2:9" ht="18.600000000000001" thickBot="1">
      <c r="B20" s="10" t="s">
        <v>36</v>
      </c>
      <c r="C20" s="3"/>
      <c r="D20" s="3"/>
      <c r="E20" s="3"/>
      <c r="F20" s="3"/>
      <c r="G20" s="3"/>
      <c r="H20" s="3"/>
      <c r="I20" s="3"/>
    </row>
    <row r="21" spans="2:9" ht="15" thickTop="1"/>
    <row r="40" spans="2:9">
      <c r="E40" s="4"/>
      <c r="F40" s="4"/>
    </row>
    <row r="41" spans="2:9" ht="18.600000000000001" thickBot="1">
      <c r="B41" s="10" t="s">
        <v>21</v>
      </c>
      <c r="C41" s="3"/>
      <c r="D41" s="3"/>
      <c r="E41" s="3"/>
      <c r="F41" s="3"/>
      <c r="G41" s="3"/>
      <c r="H41" s="3"/>
      <c r="I41" s="3"/>
    </row>
    <row r="42" spans="2:9" ht="15" thickTop="1">
      <c r="E42" s="67"/>
      <c r="F42" s="67"/>
    </row>
    <row r="43" spans="2:9" ht="19.5" customHeight="1">
      <c r="C43" s="84" t="s">
        <v>50</v>
      </c>
      <c r="D43" s="85"/>
      <c r="E43" s="85"/>
      <c r="F43" s="85"/>
      <c r="G43" s="85"/>
      <c r="H43" s="86"/>
    </row>
    <row r="44" spans="2:9" ht="19.5" customHeight="1">
      <c r="C44" s="87"/>
      <c r="D44" s="88"/>
      <c r="E44" s="88"/>
      <c r="F44" s="88"/>
      <c r="G44" s="88"/>
      <c r="H44" s="89"/>
    </row>
    <row r="45" spans="2:9" ht="19.5" customHeight="1">
      <c r="C45" s="87"/>
      <c r="D45" s="88"/>
      <c r="E45" s="88"/>
      <c r="F45" s="88"/>
      <c r="G45" s="88"/>
      <c r="H45" s="89"/>
    </row>
    <row r="46" spans="2:9" ht="19.5" customHeight="1">
      <c r="C46" s="87"/>
      <c r="D46" s="88"/>
      <c r="E46" s="88"/>
      <c r="F46" s="88"/>
      <c r="G46" s="88"/>
      <c r="H46" s="89"/>
    </row>
    <row r="47" spans="2:9" ht="19.5" customHeight="1">
      <c r="C47" s="87"/>
      <c r="D47" s="88"/>
      <c r="E47" s="88"/>
      <c r="F47" s="88"/>
      <c r="G47" s="88"/>
      <c r="H47" s="89"/>
    </row>
    <row r="48" spans="2:9" ht="19.5" customHeight="1">
      <c r="C48" s="87"/>
      <c r="D48" s="88"/>
      <c r="E48" s="88"/>
      <c r="F48" s="88"/>
      <c r="G48" s="88"/>
      <c r="H48" s="89"/>
    </row>
    <row r="49" spans="3:8" ht="19.5" customHeight="1">
      <c r="C49" s="87"/>
      <c r="D49" s="88"/>
      <c r="E49" s="88"/>
      <c r="F49" s="88"/>
      <c r="G49" s="88"/>
      <c r="H49" s="89"/>
    </row>
    <row r="50" spans="3:8" ht="19.5" customHeight="1">
      <c r="C50" s="87"/>
      <c r="D50" s="88"/>
      <c r="E50" s="88"/>
      <c r="F50" s="88"/>
      <c r="G50" s="88"/>
      <c r="H50" s="89"/>
    </row>
    <row r="51" spans="3:8" ht="55.2" customHeight="1">
      <c r="C51" s="90"/>
      <c r="D51" s="91"/>
      <c r="E51" s="91"/>
      <c r="F51" s="91"/>
      <c r="G51" s="91"/>
      <c r="H51" s="92"/>
    </row>
    <row r="52" spans="3:8" ht="25.0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codeName="Hoja7">
    <pageSetUpPr fitToPage="1"/>
  </sheetPr>
  <dimension ref="A1:J39"/>
  <sheetViews>
    <sheetView showGridLines="0" zoomScale="70" zoomScaleNormal="70" zoomScaleSheetLayoutView="85" workbookViewId="0">
      <selection activeCell="B29" sqref="B29"/>
    </sheetView>
  </sheetViews>
  <sheetFormatPr baseColWidth="10" defaultColWidth="11.44140625" defaultRowHeight="14.4"/>
  <cols>
    <col min="2" max="2" width="15.44140625" customWidth="1"/>
    <col min="3" max="3" width="34.21875" customWidth="1"/>
    <col min="4" max="5" width="25" customWidth="1"/>
    <col min="8" max="8" width="21.77734375" customWidth="1"/>
  </cols>
  <sheetData>
    <row r="1" spans="1:10" ht="34.5" customHeight="1">
      <c r="A1" s="68" t="s">
        <v>6</v>
      </c>
      <c r="B1" s="68"/>
      <c r="C1" s="68"/>
      <c r="D1" s="68"/>
      <c r="E1" s="68"/>
      <c r="F1" s="68"/>
      <c r="G1" s="68"/>
      <c r="H1" s="68"/>
      <c r="I1" s="2"/>
      <c r="J1" s="2"/>
    </row>
    <row r="2" spans="1:10" ht="11.25" customHeight="1" thickBot="1">
      <c r="G2" s="1"/>
    </row>
    <row r="3" spans="1:10" ht="25.05" customHeight="1" thickTop="1" thickBot="1">
      <c r="A3" s="72" t="str">
        <f>Canales!$B$3</f>
        <v>TOTAL ACEITE</v>
      </c>
      <c r="B3" s="73"/>
      <c r="C3" s="73"/>
      <c r="D3" s="73"/>
      <c r="E3" s="73"/>
      <c r="F3" s="73"/>
      <c r="G3" s="73"/>
      <c r="H3" s="74"/>
    </row>
    <row r="4" spans="1:10" ht="15" thickTop="1"/>
    <row r="5" spans="1:10" ht="18.600000000000001" thickBot="1">
      <c r="A5" s="10" t="s">
        <v>22</v>
      </c>
      <c r="B5" s="3"/>
      <c r="C5" s="3"/>
      <c r="D5" s="3"/>
      <c r="E5" s="3"/>
      <c r="F5" s="3"/>
      <c r="G5" s="3"/>
      <c r="H5" s="3"/>
    </row>
    <row r="6" spans="1:10" ht="15" thickTop="1"/>
    <row r="7" spans="1:10" ht="25.05" customHeight="1">
      <c r="A7" s="93" t="s">
        <v>51</v>
      </c>
      <c r="B7" s="94"/>
      <c r="C7" s="94"/>
      <c r="D7" s="94"/>
      <c r="E7" s="94"/>
      <c r="F7" s="94"/>
      <c r="G7" s="94"/>
      <c r="H7" s="95"/>
    </row>
    <row r="8" spans="1:10" ht="25.05" customHeight="1">
      <c r="A8" s="96"/>
      <c r="B8" s="97"/>
      <c r="C8" s="97"/>
      <c r="D8" s="97"/>
      <c r="E8" s="97"/>
      <c r="F8" s="97"/>
      <c r="G8" s="97"/>
      <c r="H8" s="98"/>
    </row>
    <row r="9" spans="1:10" ht="25.05" customHeight="1">
      <c r="A9" s="96"/>
      <c r="B9" s="97"/>
      <c r="C9" s="97"/>
      <c r="D9" s="97"/>
      <c r="E9" s="97"/>
      <c r="F9" s="97"/>
      <c r="G9" s="97"/>
      <c r="H9" s="98"/>
    </row>
    <row r="10" spans="1:10" ht="25.05" customHeight="1">
      <c r="A10" s="96"/>
      <c r="B10" s="97"/>
      <c r="C10" s="97"/>
      <c r="D10" s="97"/>
      <c r="E10" s="97"/>
      <c r="F10" s="97"/>
      <c r="G10" s="97"/>
      <c r="H10" s="98"/>
    </row>
    <row r="11" spans="1:10" ht="25.05" customHeight="1">
      <c r="A11" s="96"/>
      <c r="B11" s="97"/>
      <c r="C11" s="97"/>
      <c r="D11" s="97"/>
      <c r="E11" s="97"/>
      <c r="F11" s="97"/>
      <c r="G11" s="97"/>
      <c r="H11" s="98"/>
    </row>
    <row r="12" spans="1:10" ht="25.05" customHeight="1">
      <c r="A12" s="96"/>
      <c r="B12" s="97"/>
      <c r="C12" s="97"/>
      <c r="D12" s="97"/>
      <c r="E12" s="97"/>
      <c r="F12" s="97"/>
      <c r="G12" s="97"/>
      <c r="H12" s="98"/>
    </row>
    <row r="13" spans="1:10" ht="25.05" customHeight="1">
      <c r="A13" s="96"/>
      <c r="B13" s="97"/>
      <c r="C13" s="97"/>
      <c r="D13" s="97"/>
      <c r="E13" s="97"/>
      <c r="F13" s="97"/>
      <c r="G13" s="97"/>
      <c r="H13" s="98"/>
    </row>
    <row r="14" spans="1:10" ht="25.05" customHeight="1">
      <c r="A14" s="96"/>
      <c r="B14" s="97"/>
      <c r="C14" s="97"/>
      <c r="D14" s="97"/>
      <c r="E14" s="97"/>
      <c r="F14" s="97"/>
      <c r="G14" s="97"/>
      <c r="H14" s="98"/>
    </row>
    <row r="15" spans="1:10" ht="25.05" customHeight="1">
      <c r="A15" s="96"/>
      <c r="B15" s="97"/>
      <c r="C15" s="97"/>
      <c r="D15" s="97"/>
      <c r="E15" s="97"/>
      <c r="F15" s="97"/>
      <c r="G15" s="97"/>
      <c r="H15" s="98"/>
    </row>
    <row r="16" spans="1:10" ht="25.05" customHeight="1">
      <c r="A16" s="96"/>
      <c r="B16" s="97"/>
      <c r="C16" s="97"/>
      <c r="D16" s="97"/>
      <c r="E16" s="97"/>
      <c r="F16" s="97"/>
      <c r="G16" s="97"/>
      <c r="H16" s="98"/>
    </row>
    <row r="17" spans="1:8" ht="25.05" customHeight="1">
      <c r="A17" s="96"/>
      <c r="B17" s="97"/>
      <c r="C17" s="97"/>
      <c r="D17" s="97"/>
      <c r="E17" s="97"/>
      <c r="F17" s="97"/>
      <c r="G17" s="97"/>
      <c r="H17" s="98"/>
    </row>
    <row r="18" spans="1:8" ht="25.05" customHeight="1">
      <c r="A18" s="96"/>
      <c r="B18" s="97"/>
      <c r="C18" s="97"/>
      <c r="D18" s="97"/>
      <c r="E18" s="97"/>
      <c r="F18" s="97"/>
      <c r="G18" s="97"/>
      <c r="H18" s="98"/>
    </row>
    <row r="19" spans="1:8" ht="25.05" customHeight="1">
      <c r="A19" s="96"/>
      <c r="B19" s="97"/>
      <c r="C19" s="97"/>
      <c r="D19" s="97"/>
      <c r="E19" s="97"/>
      <c r="F19" s="97"/>
      <c r="G19" s="97"/>
      <c r="H19" s="98"/>
    </row>
    <row r="20" spans="1:8" ht="25.05" customHeight="1">
      <c r="A20" s="96"/>
      <c r="B20" s="97"/>
      <c r="C20" s="97"/>
      <c r="D20" s="97"/>
      <c r="E20" s="97"/>
      <c r="F20" s="97"/>
      <c r="G20" s="97"/>
      <c r="H20" s="98"/>
    </row>
    <row r="21" spans="1:8" ht="25.05" customHeight="1">
      <c r="A21" s="96"/>
      <c r="B21" s="97"/>
      <c r="C21" s="97"/>
      <c r="D21" s="97"/>
      <c r="E21" s="97"/>
      <c r="F21" s="97"/>
      <c r="G21" s="97"/>
      <c r="H21" s="98"/>
    </row>
    <row r="22" spans="1:8" ht="25.05" customHeight="1">
      <c r="A22" s="96"/>
      <c r="B22" s="97"/>
      <c r="C22" s="97"/>
      <c r="D22" s="97"/>
      <c r="E22" s="97"/>
      <c r="F22" s="97"/>
      <c r="G22" s="97"/>
      <c r="H22" s="98"/>
    </row>
    <row r="23" spans="1:8" ht="25.05" customHeight="1">
      <c r="A23" s="96"/>
      <c r="B23" s="97"/>
      <c r="C23" s="97"/>
      <c r="D23" s="97"/>
      <c r="E23" s="97"/>
      <c r="F23" s="97"/>
      <c r="G23" s="97"/>
      <c r="H23" s="98"/>
    </row>
    <row r="24" spans="1:8" ht="40.799999999999997" customHeight="1">
      <c r="A24" s="99"/>
      <c r="B24" s="100"/>
      <c r="C24" s="100"/>
      <c r="D24" s="100"/>
      <c r="E24" s="100"/>
      <c r="F24" s="100"/>
      <c r="G24" s="100"/>
      <c r="H24" s="101"/>
    </row>
    <row r="25" spans="1:8" ht="44.55" customHeight="1"/>
    <row r="26" spans="1:8" ht="25.05" customHeight="1"/>
    <row r="27" spans="1:8" ht="25.05" customHeight="1"/>
    <row r="28" spans="1:8" ht="25.05" customHeight="1"/>
    <row r="29" spans="1:8" ht="25.05" customHeight="1"/>
    <row r="30" spans="1:8" ht="25.05" customHeight="1"/>
    <row r="31" spans="1:8" ht="25.05" customHeight="1"/>
    <row r="32" spans="1:8" ht="25.05" customHeight="1"/>
    <row r="33" ht="25.05" customHeight="1"/>
    <row r="34" ht="25.05" customHeight="1"/>
    <row r="35" ht="25.05" customHeight="1"/>
    <row r="36" ht="25.05" customHeight="1"/>
    <row r="37" ht="25.05" customHeight="1"/>
    <row r="38" ht="25.05" customHeight="1"/>
    <row r="39" ht="25.05" customHeight="1"/>
  </sheetData>
  <mergeCells count="3">
    <mergeCell ref="A1:H1"/>
    <mergeCell ref="A3:H3"/>
    <mergeCell ref="A7:H24"/>
  </mergeCells>
  <pageMargins left="0.23622047244094491" right="0.23622047244094491" top="0.74803149606299213" bottom="0.74803149606299213" header="0.31496062992125984" footer="0.31496062992125984"/>
  <pageSetup paperSize="9" scale="59"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0DFB62-49CB-4586-B76C-7A40565AB0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A478D9-7572-4FE3-A2DC-2CA4A6BCE7C8}">
  <ds:schemaRefs>
    <ds:schemaRef ds:uri="http://purl.org/dc/terms/"/>
    <ds:schemaRef ds:uri="http://www.w3.org/XML/1998/namespace"/>
    <ds:schemaRef ds:uri="http://schemas.openxmlformats.org/package/2006/metadata/core-properties"/>
    <ds:schemaRef ds:uri="724c4985-e433-4d2c-9697-e180992b402a"/>
    <ds:schemaRef ds:uri="http://schemas.microsoft.com/office/infopath/2007/PartnerControls"/>
    <ds:schemaRef ds:uri="http://purl.org/dc/elements/1.1/"/>
    <ds:schemaRef ds:uri="8be3414b-2ef9-485f-84d6-269f1d6f703b"/>
    <ds:schemaRef ds:uri="http://schemas.microsoft.com/office/2006/metadata/properties"/>
    <ds:schemaRef ds:uri="http://schemas.microsoft.com/office/2006/documentManagement/types"/>
    <ds:schemaRef ds:uri="http://purl.org/dc/dcmitype/"/>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Portada</vt:lpstr>
      <vt:lpstr>Menú principal</vt:lpstr>
      <vt:lpstr>principales variables</vt:lpstr>
      <vt:lpstr>Graficos TOTAL ACEITE</vt:lpstr>
      <vt:lpstr>Canales</vt:lpstr>
      <vt:lpstr>Perfiles</vt:lpstr>
      <vt:lpstr>Conclusiones</vt:lpstr>
      <vt:lpstr>Canales!Área_de_impresión</vt:lpstr>
      <vt:lpstr>Conclusiones!Área_de_impresión</vt:lpstr>
      <vt:lpstr>'Menú principal'!Área_de_impresión</vt:lpstr>
      <vt:lpstr>Perfiles!Área_de_impresión</vt:lpstr>
      <vt:lpstr>'principales variables'!Área_de_impresión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Martín Rodríguez, Pascual</cp:lastModifiedBy>
  <cp:revision/>
  <dcterms:created xsi:type="dcterms:W3CDTF">2018-05-22T14:11:12Z</dcterms:created>
  <dcterms:modified xsi:type="dcterms:W3CDTF">2025-02-06T08:07:24Z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