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EVV\3. SEMILLAS\4. ESTADISTICAS SEMILLAS\ESTADISTICAS 2017-2018 VF\SUPERFICIE SEMILLAS\"/>
    </mc:Choice>
  </mc:AlternateContent>
  <bookViews>
    <workbookView xWindow="0" yWindow="0" windowWidth="28800" windowHeight="12585" activeTab="1"/>
  </bookViews>
  <sheets>
    <sheet name="CCAA" sheetId="2" r:id="rId1"/>
    <sheet name="ESPECIES" sheetId="1" r:id="rId2"/>
  </sheets>
  <definedNames>
    <definedName name="FORMAT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G39" i="1"/>
  <c r="P39" i="1" s="1"/>
  <c r="P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 l="1"/>
</calcChain>
</file>

<file path=xl/sharedStrings.xml><?xml version="1.0" encoding="utf-8"?>
<sst xmlns="http://schemas.openxmlformats.org/spreadsheetml/2006/main" count="71" uniqueCount="56">
  <si>
    <t>ESPECIE</t>
  </si>
  <si>
    <t>COMUNIDAD AUTÓNOMA</t>
  </si>
  <si>
    <t>TOTAL</t>
  </si>
  <si>
    <t>ANDALUCIA</t>
  </si>
  <si>
    <t>ARAGÓN</t>
  </si>
  <si>
    <t>CANTABRIA</t>
  </si>
  <si>
    <t>CASTILLA-LA MANCHA</t>
  </si>
  <si>
    <t>CASTILLA Y LEÓN</t>
  </si>
  <si>
    <t>CATALUÑA</t>
  </si>
  <si>
    <t>COMUNIDAD VALENCIANA</t>
  </si>
  <si>
    <t>EXTREMADURA</t>
  </si>
  <si>
    <t>MURCIA</t>
  </si>
  <si>
    <t>NAVARRA</t>
  </si>
  <si>
    <t>PAÍS VASCO</t>
  </si>
  <si>
    <t>RIOJA</t>
  </si>
  <si>
    <t>ALFALFA</t>
  </si>
  <si>
    <t>ALGODÓN</t>
  </si>
  <si>
    <t>ALTRAMUZ</t>
  </si>
  <si>
    <t>ALUBIA</t>
  </si>
  <si>
    <t>ARROZ</t>
  </si>
  <si>
    <t>AVENA</t>
  </si>
  <si>
    <t>CACAHUETE</t>
  </si>
  <si>
    <t>CAMELINA</t>
  </si>
  <si>
    <t>CÁÑAMO</t>
  </si>
  <si>
    <t>CARTAMO</t>
  </si>
  <si>
    <t>CEBADA</t>
  </si>
  <si>
    <t>CENTENO</t>
  </si>
  <si>
    <t>COLZA</t>
  </si>
  <si>
    <t>ESPARCETA</t>
  </si>
  <si>
    <t>FESTUCA ALTA</t>
  </si>
  <si>
    <t>GARBANZO</t>
  </si>
  <si>
    <t>GIRASOL</t>
  </si>
  <si>
    <t>GUISANTE</t>
  </si>
  <si>
    <t>HABA</t>
  </si>
  <si>
    <t>HABONCILLO</t>
  </si>
  <si>
    <t>LENTEJA</t>
  </si>
  <si>
    <t>LINO TEXTIL</t>
  </si>
  <si>
    <t>MAIZ</t>
  </si>
  <si>
    <t>NABO</t>
  </si>
  <si>
    <t>PATATA</t>
  </si>
  <si>
    <t>PIMIENTO</t>
  </si>
  <si>
    <t>POA</t>
  </si>
  <si>
    <t>RAY-GRAS ITALIANO</t>
  </si>
  <si>
    <t>RAY-GRASS HÍBRIDO</t>
  </si>
  <si>
    <t>RAY-GRASS INGLÉS</t>
  </si>
  <si>
    <t>REMOLACHA</t>
  </si>
  <si>
    <t>SOJA</t>
  </si>
  <si>
    <t>SORGO</t>
  </si>
  <si>
    <t>TRIGO BLANDO</t>
  </si>
  <si>
    <t>TRIGO DURO</t>
  </si>
  <si>
    <t>TRITICALE</t>
  </si>
  <si>
    <t>VEZA</t>
  </si>
  <si>
    <t>YEROS</t>
  </si>
  <si>
    <t>BALEARES</t>
  </si>
  <si>
    <t>MADRID</t>
  </si>
  <si>
    <t>TOTAL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</si>
</sst>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9" xfId="0" applyBorder="1" applyAlignment="1">
      <alignment horizontal="left"/>
    </xf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1" fillId="0" borderId="8" xfId="0" applyNumberFormat="1" applyFont="1" applyBorder="1"/>
    <xf numFmtId="0" fontId="0" fillId="0" borderId="10" xfId="0" applyBorder="1" applyAlignment="1">
      <alignment horizontal="left"/>
    </xf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1" fillId="0" borderId="5" xfId="0" applyFont="1" applyBorder="1" applyAlignment="1">
      <alignment horizontal="left"/>
    </xf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0" fontId="1" fillId="2" borderId="12" xfId="0" applyFont="1" applyFill="1" applyBorder="1" applyAlignment="1">
      <alignment vertical="center"/>
    </xf>
    <xf numFmtId="4" fontId="1" fillId="0" borderId="12" xfId="0" applyNumberFormat="1" applyFont="1" applyBorder="1"/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G12" sqref="G12"/>
    </sheetView>
  </sheetViews>
  <sheetFormatPr baseColWidth="10" defaultRowHeight="15" x14ac:dyDescent="0.25"/>
  <cols>
    <col min="1" max="1" width="25" bestFit="1" customWidth="1"/>
  </cols>
  <sheetData>
    <row r="1" spans="1:2" x14ac:dyDescent="0.25">
      <c r="A1" s="24" t="s">
        <v>3</v>
      </c>
      <c r="B1" s="25">
        <v>43139.349300000024</v>
      </c>
    </row>
    <row r="2" spans="1:2" x14ac:dyDescent="0.25">
      <c r="A2" s="24" t="s">
        <v>4</v>
      </c>
      <c r="B2" s="25">
        <v>32985.829999999994</v>
      </c>
    </row>
    <row r="3" spans="1:2" x14ac:dyDescent="0.25">
      <c r="A3" s="24" t="s">
        <v>53</v>
      </c>
      <c r="B3" s="25">
        <v>252.17000000000002</v>
      </c>
    </row>
    <row r="4" spans="1:2" x14ac:dyDescent="0.25">
      <c r="A4" s="24" t="s">
        <v>5</v>
      </c>
      <c r="B4" s="25">
        <v>6.2304999999999985E-2</v>
      </c>
    </row>
    <row r="5" spans="1:2" x14ac:dyDescent="0.25">
      <c r="A5" s="24" t="s">
        <v>6</v>
      </c>
      <c r="B5" s="25">
        <v>30275.900000000009</v>
      </c>
    </row>
    <row r="6" spans="1:2" x14ac:dyDescent="0.25">
      <c r="A6" s="24" t="s">
        <v>7</v>
      </c>
      <c r="B6" s="25">
        <v>44733.935653479995</v>
      </c>
    </row>
    <row r="7" spans="1:2" x14ac:dyDescent="0.25">
      <c r="A7" s="24" t="s">
        <v>8</v>
      </c>
      <c r="B7" s="25">
        <v>13492.552099999997</v>
      </c>
    </row>
    <row r="8" spans="1:2" x14ac:dyDescent="0.25">
      <c r="A8" s="24" t="s">
        <v>9</v>
      </c>
      <c r="B8" s="25">
        <v>590.41</v>
      </c>
    </row>
    <row r="9" spans="1:2" x14ac:dyDescent="0.25">
      <c r="A9" s="24" t="s">
        <v>10</v>
      </c>
      <c r="B9" s="25">
        <v>6688.1100000000006</v>
      </c>
    </row>
    <row r="10" spans="1:2" x14ac:dyDescent="0.25">
      <c r="A10" s="24" t="s">
        <v>54</v>
      </c>
      <c r="B10" s="25">
        <v>1515.4900000000002</v>
      </c>
    </row>
    <row r="11" spans="1:2" x14ac:dyDescent="0.25">
      <c r="A11" s="24" t="s">
        <v>11</v>
      </c>
      <c r="B11" s="25">
        <v>128.24</v>
      </c>
    </row>
    <row r="12" spans="1:2" x14ac:dyDescent="0.25">
      <c r="A12" s="24" t="s">
        <v>12</v>
      </c>
      <c r="B12" s="25">
        <v>10074.600695473142</v>
      </c>
    </row>
    <row r="13" spans="1:2" x14ac:dyDescent="0.25">
      <c r="A13" s="24" t="s">
        <v>13</v>
      </c>
      <c r="B13" s="25">
        <v>4119.99</v>
      </c>
    </row>
    <row r="14" spans="1:2" x14ac:dyDescent="0.25">
      <c r="A14" s="24" t="s">
        <v>14</v>
      </c>
      <c r="B14" s="25">
        <v>830.61</v>
      </c>
    </row>
    <row r="15" spans="1:2" x14ac:dyDescent="0.25">
      <c r="A15" s="24" t="s">
        <v>2</v>
      </c>
      <c r="B15" s="25">
        <f>SUM(B1:B14)</f>
        <v>188827.25005395315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="115" zoomScaleNormal="115" workbookViewId="0">
      <selection activeCell="M22" sqref="M22"/>
    </sheetView>
  </sheetViews>
  <sheetFormatPr baseColWidth="10" defaultRowHeight="15" x14ac:dyDescent="0.25"/>
  <cols>
    <col min="1" max="1" width="18.85546875" bestFit="1" customWidth="1"/>
    <col min="2" max="2" width="11.5703125" bestFit="1" customWidth="1"/>
    <col min="3" max="3" width="10.140625" bestFit="1" customWidth="1"/>
    <col min="4" max="4" width="10" bestFit="1" customWidth="1"/>
    <col min="5" max="5" width="11.42578125" customWidth="1"/>
    <col min="6" max="6" width="20.7109375" bestFit="1" customWidth="1"/>
    <col min="7" max="7" width="15.85546875" bestFit="1" customWidth="1"/>
    <col min="8" max="8" width="10.7109375" bestFit="1" customWidth="1"/>
    <col min="9" max="9" width="25" customWidth="1"/>
    <col min="10" max="10" width="14.85546875" bestFit="1" customWidth="1"/>
    <col min="11" max="11" width="9" bestFit="1" customWidth="1"/>
    <col min="12" max="12" width="8.5703125" bestFit="1" customWidth="1"/>
    <col min="13" max="13" width="10.140625" bestFit="1" customWidth="1"/>
    <col min="14" max="14" width="11.7109375" bestFit="1" customWidth="1"/>
    <col min="15" max="15" width="7.28515625" bestFit="1" customWidth="1"/>
    <col min="16" max="16" width="11.140625" style="20" bestFit="1" customWidth="1"/>
  </cols>
  <sheetData>
    <row r="1" spans="1:16" x14ac:dyDescent="0.25">
      <c r="A1" s="26" t="s">
        <v>0</v>
      </c>
      <c r="B1" s="28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26" t="s">
        <v>55</v>
      </c>
    </row>
    <row r="2" spans="1:16" ht="31.5" customHeight="1" thickBot="1" x14ac:dyDescent="0.3">
      <c r="A2" s="27"/>
      <c r="B2" s="1" t="s">
        <v>3</v>
      </c>
      <c r="C2" s="2" t="s">
        <v>4</v>
      </c>
      <c r="D2" s="2" t="s">
        <v>53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54</v>
      </c>
      <c r="L2" s="2" t="s">
        <v>11</v>
      </c>
      <c r="M2" s="2" t="s">
        <v>12</v>
      </c>
      <c r="N2" s="2" t="s">
        <v>13</v>
      </c>
      <c r="O2" s="3" t="s">
        <v>14</v>
      </c>
      <c r="P2" s="31"/>
    </row>
    <row r="3" spans="1:16" x14ac:dyDescent="0.25">
      <c r="A3" s="4" t="s">
        <v>15</v>
      </c>
      <c r="B3" s="5"/>
      <c r="C3" s="6">
        <v>1663.73</v>
      </c>
      <c r="D3" s="6"/>
      <c r="E3" s="6"/>
      <c r="F3" s="6">
        <v>114.83</v>
      </c>
      <c r="G3" s="6">
        <v>11500.846100000001</v>
      </c>
      <c r="H3" s="22">
        <v>591.57999999999993</v>
      </c>
      <c r="I3" s="6"/>
      <c r="J3" s="6"/>
      <c r="K3" s="6"/>
      <c r="L3" s="6"/>
      <c r="M3" s="6">
        <v>116.78599999751896</v>
      </c>
      <c r="N3" s="6"/>
      <c r="O3" s="7">
        <v>20.8</v>
      </c>
      <c r="P3" s="8">
        <f t="shared" ref="P3:P40" si="0">SUM(B3:O3)</f>
        <v>14008.572099997518</v>
      </c>
    </row>
    <row r="4" spans="1:16" x14ac:dyDescent="0.25">
      <c r="A4" s="9" t="s">
        <v>16</v>
      </c>
      <c r="B4" s="10">
        <v>6360.1</v>
      </c>
      <c r="C4" s="11"/>
      <c r="D4" s="11"/>
      <c r="E4" s="11"/>
      <c r="F4" s="11"/>
      <c r="G4" s="11"/>
      <c r="H4" s="11">
        <v>0.1</v>
      </c>
      <c r="I4" s="11"/>
      <c r="J4" s="11"/>
      <c r="K4" s="11"/>
      <c r="L4" s="11"/>
      <c r="M4" s="11"/>
      <c r="N4" s="11"/>
      <c r="O4" s="12"/>
      <c r="P4" s="8">
        <f t="shared" si="0"/>
        <v>6360.2000000000007</v>
      </c>
    </row>
    <row r="5" spans="1:16" x14ac:dyDescent="0.25">
      <c r="A5" s="9" t="s">
        <v>17</v>
      </c>
      <c r="B5" s="10"/>
      <c r="C5" s="11"/>
      <c r="D5" s="11"/>
      <c r="E5" s="11"/>
      <c r="F5" s="11">
        <v>18.84</v>
      </c>
      <c r="G5" s="11"/>
      <c r="H5" s="11"/>
      <c r="I5" s="11"/>
      <c r="J5" s="11">
        <v>2</v>
      </c>
      <c r="K5" s="11"/>
      <c r="L5" s="11"/>
      <c r="M5" s="11"/>
      <c r="N5" s="11"/>
      <c r="O5" s="12"/>
      <c r="P5" s="8">
        <f t="shared" si="0"/>
        <v>20.84</v>
      </c>
    </row>
    <row r="6" spans="1:16" x14ac:dyDescent="0.25">
      <c r="A6" s="9" t="s">
        <v>18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15.36</v>
      </c>
      <c r="O6" s="12"/>
      <c r="P6" s="8">
        <f t="shared" si="0"/>
        <v>15.36</v>
      </c>
    </row>
    <row r="7" spans="1:16" x14ac:dyDescent="0.25">
      <c r="A7" s="9" t="s">
        <v>19</v>
      </c>
      <c r="B7" s="10">
        <v>1966.7069999999992</v>
      </c>
      <c r="C7" s="11"/>
      <c r="D7" s="11"/>
      <c r="E7" s="11"/>
      <c r="F7" s="11"/>
      <c r="G7" s="11"/>
      <c r="H7" s="11">
        <v>769.17999999999972</v>
      </c>
      <c r="I7" s="11">
        <v>590.41</v>
      </c>
      <c r="J7" s="11">
        <v>351.22</v>
      </c>
      <c r="K7" s="11"/>
      <c r="L7" s="11">
        <v>17.18</v>
      </c>
      <c r="M7" s="11"/>
      <c r="N7" s="11"/>
      <c r="O7" s="12"/>
      <c r="P7" s="8">
        <f t="shared" si="0"/>
        <v>3694.6969999999988</v>
      </c>
    </row>
    <row r="8" spans="1:16" x14ac:dyDescent="0.25">
      <c r="A8" s="9" t="s">
        <v>20</v>
      </c>
      <c r="B8" s="10">
        <v>737.87199999999996</v>
      </c>
      <c r="C8" s="11">
        <v>1901.8400000000001</v>
      </c>
      <c r="D8" s="11"/>
      <c r="E8" s="11"/>
      <c r="F8" s="11">
        <v>2147.15</v>
      </c>
      <c r="G8" s="11">
        <v>901.005</v>
      </c>
      <c r="H8" s="11">
        <v>447.86</v>
      </c>
      <c r="I8" s="11"/>
      <c r="J8" s="11">
        <v>1443.9399999999998</v>
      </c>
      <c r="K8" s="11"/>
      <c r="L8" s="11">
        <v>91.25</v>
      </c>
      <c r="M8" s="11">
        <v>278.49000001326203</v>
      </c>
      <c r="N8" s="11">
        <v>1263.3599999999999</v>
      </c>
      <c r="O8" s="12"/>
      <c r="P8" s="8">
        <f t="shared" si="0"/>
        <v>9212.7670000132621</v>
      </c>
    </row>
    <row r="9" spans="1:16" x14ac:dyDescent="0.25">
      <c r="A9" s="9" t="s">
        <v>21</v>
      </c>
      <c r="B9" s="10"/>
      <c r="C9" s="11"/>
      <c r="D9" s="11"/>
      <c r="E9" s="11"/>
      <c r="F9" s="11"/>
      <c r="G9" s="11"/>
      <c r="H9" s="11"/>
      <c r="I9" s="11"/>
      <c r="J9" s="11">
        <v>118.01</v>
      </c>
      <c r="K9" s="11"/>
      <c r="L9" s="11"/>
      <c r="M9" s="11"/>
      <c r="N9" s="11"/>
      <c r="O9" s="12"/>
      <c r="P9" s="8">
        <f t="shared" si="0"/>
        <v>118.01</v>
      </c>
    </row>
    <row r="10" spans="1:16" x14ac:dyDescent="0.25">
      <c r="A10" s="9" t="s">
        <v>22</v>
      </c>
      <c r="B10" s="10"/>
      <c r="C10" s="11"/>
      <c r="D10" s="11"/>
      <c r="E10" s="11"/>
      <c r="F10" s="11"/>
      <c r="G10" s="11">
        <v>8.73</v>
      </c>
      <c r="H10" s="11"/>
      <c r="I10" s="11"/>
      <c r="J10" s="11"/>
      <c r="K10" s="11">
        <v>21.9</v>
      </c>
      <c r="L10" s="11"/>
      <c r="M10" s="11"/>
      <c r="N10" s="11"/>
      <c r="O10" s="12"/>
      <c r="P10" s="8">
        <f t="shared" si="0"/>
        <v>30.63</v>
      </c>
    </row>
    <row r="11" spans="1:16" x14ac:dyDescent="0.25">
      <c r="A11" s="9" t="s">
        <v>23</v>
      </c>
      <c r="B11" s="10"/>
      <c r="C11" s="11">
        <v>17.52</v>
      </c>
      <c r="D11" s="11"/>
      <c r="E11" s="11"/>
      <c r="F11" s="11"/>
      <c r="G11" s="11"/>
      <c r="H11" s="11">
        <v>9.9</v>
      </c>
      <c r="I11" s="11"/>
      <c r="J11" s="11"/>
      <c r="K11" s="11"/>
      <c r="L11" s="11"/>
      <c r="M11" s="11"/>
      <c r="N11" s="11"/>
      <c r="O11" s="12"/>
      <c r="P11" s="8">
        <f t="shared" si="0"/>
        <v>27.42</v>
      </c>
    </row>
    <row r="12" spans="1:16" x14ac:dyDescent="0.25">
      <c r="A12" s="9" t="s">
        <v>24</v>
      </c>
      <c r="B12" s="10"/>
      <c r="C12" s="11"/>
      <c r="D12" s="11"/>
      <c r="E12" s="11"/>
      <c r="F12" s="11">
        <v>29.51</v>
      </c>
      <c r="G12" s="11"/>
      <c r="H12" s="11"/>
      <c r="I12" s="11"/>
      <c r="J12" s="11"/>
      <c r="K12" s="11"/>
      <c r="L12" s="11"/>
      <c r="M12" s="11"/>
      <c r="N12" s="11"/>
      <c r="O12" s="12"/>
      <c r="P12" s="8">
        <f t="shared" si="0"/>
        <v>29.51</v>
      </c>
    </row>
    <row r="13" spans="1:16" x14ac:dyDescent="0.25">
      <c r="A13" s="9" t="s">
        <v>25</v>
      </c>
      <c r="B13" s="10">
        <v>1850.2101000000005</v>
      </c>
      <c r="C13" s="11">
        <v>13431.130000000003</v>
      </c>
      <c r="D13" s="22">
        <v>109.09</v>
      </c>
      <c r="E13" s="11"/>
      <c r="F13" s="11">
        <v>11294.440000000002</v>
      </c>
      <c r="G13" s="11">
        <v>6185.3078999999998</v>
      </c>
      <c r="H13" s="11">
        <v>5618.719000000001</v>
      </c>
      <c r="I13" s="11"/>
      <c r="J13" s="11">
        <v>409.35</v>
      </c>
      <c r="K13" s="11">
        <v>814.83000000000015</v>
      </c>
      <c r="L13" s="11"/>
      <c r="M13" s="11">
        <v>2498.3799998536706</v>
      </c>
      <c r="N13" s="11">
        <v>885.90000000000009</v>
      </c>
      <c r="O13" s="12">
        <v>290.63</v>
      </c>
      <c r="P13" s="8">
        <f t="shared" si="0"/>
        <v>43387.986999853681</v>
      </c>
    </row>
    <row r="14" spans="1:16" x14ac:dyDescent="0.25">
      <c r="A14" s="9" t="s">
        <v>26</v>
      </c>
      <c r="B14" s="10"/>
      <c r="C14" s="11"/>
      <c r="D14" s="11"/>
      <c r="E14" s="11"/>
      <c r="F14" s="11">
        <v>65.94</v>
      </c>
      <c r="G14" s="11">
        <v>709.05</v>
      </c>
      <c r="H14" s="11"/>
      <c r="I14" s="11"/>
      <c r="J14" s="11"/>
      <c r="K14" s="11">
        <v>49</v>
      </c>
      <c r="L14" s="11"/>
      <c r="M14" s="11"/>
      <c r="N14" s="11"/>
      <c r="O14" s="12"/>
      <c r="P14" s="8">
        <f t="shared" si="0"/>
        <v>823.99</v>
      </c>
    </row>
    <row r="15" spans="1:16" x14ac:dyDescent="0.25">
      <c r="A15" s="9" t="s">
        <v>27</v>
      </c>
      <c r="B15" s="10"/>
      <c r="C15" s="11">
        <v>176.07</v>
      </c>
      <c r="D15" s="11"/>
      <c r="E15" s="11"/>
      <c r="F15" s="11">
        <v>1175.93</v>
      </c>
      <c r="G15" s="11">
        <v>31.09</v>
      </c>
      <c r="H15" s="11">
        <v>4.63</v>
      </c>
      <c r="I15" s="11"/>
      <c r="J15" s="11">
        <v>85.4</v>
      </c>
      <c r="K15" s="22"/>
      <c r="L15" s="11"/>
      <c r="M15" s="11">
        <v>417.30999996140599</v>
      </c>
      <c r="N15" s="11"/>
      <c r="O15" s="12"/>
      <c r="P15" s="8">
        <f t="shared" si="0"/>
        <v>1890.4299999614061</v>
      </c>
    </row>
    <row r="16" spans="1:16" x14ac:dyDescent="0.25">
      <c r="A16" s="9" t="s">
        <v>28</v>
      </c>
      <c r="B16" s="10"/>
      <c r="C16" s="11">
        <v>118.12</v>
      </c>
      <c r="D16" s="11"/>
      <c r="E16" s="11"/>
      <c r="F16" s="11"/>
      <c r="G16" s="11"/>
      <c r="H16" s="11">
        <v>17.659999999999997</v>
      </c>
      <c r="I16" s="11"/>
      <c r="J16" s="11"/>
      <c r="K16" s="11"/>
      <c r="L16" s="11"/>
      <c r="M16" s="11"/>
      <c r="N16" s="11"/>
      <c r="O16" s="12"/>
      <c r="P16" s="8">
        <f t="shared" si="0"/>
        <v>135.78</v>
      </c>
    </row>
    <row r="17" spans="1:16" x14ac:dyDescent="0.25">
      <c r="A17" s="9" t="s">
        <v>29</v>
      </c>
      <c r="B17" s="10"/>
      <c r="C17" s="11">
        <v>208.07999999999998</v>
      </c>
      <c r="D17" s="11"/>
      <c r="E17" s="11"/>
      <c r="F17" s="11"/>
      <c r="G17" s="11"/>
      <c r="H17" s="11">
        <v>298.99000000000007</v>
      </c>
      <c r="I17" s="11"/>
      <c r="J17" s="11">
        <v>2.5</v>
      </c>
      <c r="K17" s="11"/>
      <c r="L17" s="11"/>
      <c r="M17" s="11"/>
      <c r="N17" s="11"/>
      <c r="O17" s="12"/>
      <c r="P17" s="8">
        <f t="shared" si="0"/>
        <v>509.57000000000005</v>
      </c>
    </row>
    <row r="18" spans="1:16" x14ac:dyDescent="0.25">
      <c r="A18" s="9" t="s">
        <v>30</v>
      </c>
      <c r="B18" s="10">
        <v>400.85449999999997</v>
      </c>
      <c r="C18" s="11"/>
      <c r="D18" s="11"/>
      <c r="E18" s="11"/>
      <c r="F18" s="11">
        <v>107.37</v>
      </c>
      <c r="G18" s="11">
        <v>249.97810000000001</v>
      </c>
      <c r="H18" s="11">
        <v>24.240000000000002</v>
      </c>
      <c r="I18" s="11"/>
      <c r="J18" s="11">
        <v>73.3</v>
      </c>
      <c r="K18" s="11">
        <v>8.31</v>
      </c>
      <c r="L18" s="11"/>
      <c r="M18" s="11"/>
      <c r="N18" s="11"/>
      <c r="O18" s="12"/>
      <c r="P18" s="8">
        <f t="shared" si="0"/>
        <v>864.05259999999987</v>
      </c>
    </row>
    <row r="19" spans="1:16" x14ac:dyDescent="0.25">
      <c r="A19" s="9" t="s">
        <v>31</v>
      </c>
      <c r="B19" s="10">
        <v>6416.4138000000012</v>
      </c>
      <c r="C19" s="11">
        <v>226.46999999999997</v>
      </c>
      <c r="D19" s="11"/>
      <c r="E19" s="11"/>
      <c r="F19" s="11">
        <v>1538.05</v>
      </c>
      <c r="G19" s="11">
        <v>120.43</v>
      </c>
      <c r="H19" s="11">
        <v>15.780000000000003</v>
      </c>
      <c r="I19" s="11"/>
      <c r="J19" s="11">
        <v>1048.3699999999999</v>
      </c>
      <c r="K19" s="11"/>
      <c r="L19" s="11"/>
      <c r="M19" s="11">
        <v>1204.6500015854836</v>
      </c>
      <c r="N19" s="11"/>
      <c r="O19" s="12"/>
      <c r="P19" s="8">
        <f t="shared" si="0"/>
        <v>10570.163801585484</v>
      </c>
    </row>
    <row r="20" spans="1:16" x14ac:dyDescent="0.25">
      <c r="A20" s="9" t="s">
        <v>32</v>
      </c>
      <c r="B20" s="10">
        <v>772.31</v>
      </c>
      <c r="C20" s="11">
        <v>1928.7599999999995</v>
      </c>
      <c r="D20" s="11"/>
      <c r="E20" s="11"/>
      <c r="F20" s="11">
        <v>1530.7399999999998</v>
      </c>
      <c r="G20" s="11">
        <v>3059.3625999999999</v>
      </c>
      <c r="H20" s="11">
        <v>1574.296</v>
      </c>
      <c r="I20" s="11"/>
      <c r="J20" s="11">
        <v>151.17000000000002</v>
      </c>
      <c r="K20" s="11">
        <v>91.76</v>
      </c>
      <c r="L20" s="11"/>
      <c r="M20" s="11">
        <v>137.60000136867166</v>
      </c>
      <c r="N20" s="11">
        <v>117.25</v>
      </c>
      <c r="O20" s="12">
        <v>58.26</v>
      </c>
      <c r="P20" s="8">
        <f t="shared" si="0"/>
        <v>9421.5086013686723</v>
      </c>
    </row>
    <row r="21" spans="1:16" x14ac:dyDescent="0.25">
      <c r="A21" s="9" t="s">
        <v>33</v>
      </c>
      <c r="B21" s="10"/>
      <c r="D21" s="11"/>
      <c r="E21" s="11"/>
      <c r="F21" s="11"/>
      <c r="G21" s="11">
        <v>7.6689999999999996</v>
      </c>
      <c r="H21" s="11"/>
      <c r="I21" s="11"/>
      <c r="J21" s="11"/>
      <c r="K21" s="11"/>
      <c r="L21" s="11"/>
      <c r="N21" s="11"/>
      <c r="O21" s="12"/>
      <c r="P21" s="8">
        <f t="shared" si="0"/>
        <v>7.6689999999999996</v>
      </c>
    </row>
    <row r="22" spans="1:16" x14ac:dyDescent="0.25">
      <c r="A22" s="9" t="s">
        <v>34</v>
      </c>
      <c r="B22" s="10">
        <v>1187.953</v>
      </c>
      <c r="C22" s="11">
        <v>334.02</v>
      </c>
      <c r="D22" s="11"/>
      <c r="E22" s="11"/>
      <c r="F22" s="11">
        <v>5.24</v>
      </c>
      <c r="G22" s="11"/>
      <c r="H22" s="11">
        <v>70.989999999999995</v>
      </c>
      <c r="I22" s="11"/>
      <c r="J22" s="11"/>
      <c r="K22" s="11"/>
      <c r="L22" s="11"/>
      <c r="M22" s="11">
        <v>40.460000030696392</v>
      </c>
      <c r="N22" s="11">
        <v>118.63</v>
      </c>
      <c r="O22" s="12"/>
      <c r="P22" s="8">
        <f t="shared" si="0"/>
        <v>1757.2930000306965</v>
      </c>
    </row>
    <row r="23" spans="1:16" x14ac:dyDescent="0.25">
      <c r="A23" s="9" t="s">
        <v>35</v>
      </c>
      <c r="B23" s="10"/>
      <c r="C23" s="11"/>
      <c r="D23" s="11"/>
      <c r="E23" s="11"/>
      <c r="F23" s="11">
        <v>61.209999999999994</v>
      </c>
      <c r="G23" s="11">
        <v>0.17050000000000001</v>
      </c>
      <c r="H23" s="11"/>
      <c r="I23" s="11"/>
      <c r="J23" s="11"/>
      <c r="K23" s="11"/>
      <c r="L23" s="11"/>
      <c r="M23" s="11"/>
      <c r="N23" s="11"/>
      <c r="O23" s="12"/>
      <c r="P23" s="8">
        <f t="shared" si="0"/>
        <v>61.380499999999991</v>
      </c>
    </row>
    <row r="24" spans="1:16" x14ac:dyDescent="0.25">
      <c r="A24" s="9" t="s">
        <v>36</v>
      </c>
      <c r="B24" s="10"/>
      <c r="C24" s="11"/>
      <c r="D24" s="11"/>
      <c r="E24" s="11"/>
      <c r="F24" s="11">
        <v>19.309999999999999</v>
      </c>
      <c r="G24" s="11"/>
      <c r="H24" s="11"/>
      <c r="I24" s="11"/>
      <c r="J24" s="11"/>
      <c r="K24" s="11"/>
      <c r="L24" s="11"/>
      <c r="M24" s="11"/>
      <c r="N24" s="11"/>
      <c r="O24" s="12"/>
      <c r="P24" s="8">
        <f t="shared" si="0"/>
        <v>19.309999999999999</v>
      </c>
    </row>
    <row r="25" spans="1:16" x14ac:dyDescent="0.25">
      <c r="A25" s="9" t="s">
        <v>37</v>
      </c>
      <c r="B25" s="10">
        <v>31.810000000000002</v>
      </c>
      <c r="C25" s="11">
        <v>111.56</v>
      </c>
      <c r="D25" s="11"/>
      <c r="E25" s="11"/>
      <c r="F25" s="11">
        <v>82.93</v>
      </c>
      <c r="G25" s="11"/>
      <c r="H25" s="11">
        <v>5.6399999999999952</v>
      </c>
      <c r="I25" s="11"/>
      <c r="J25" s="11">
        <v>151.42000000000002</v>
      </c>
      <c r="K25" s="11"/>
      <c r="L25" s="11"/>
      <c r="M25" s="11">
        <v>1002.7799985911697</v>
      </c>
      <c r="N25" s="11"/>
      <c r="O25" s="12"/>
      <c r="P25" s="8">
        <f t="shared" si="0"/>
        <v>1386.1399985911698</v>
      </c>
    </row>
    <row r="26" spans="1:16" x14ac:dyDescent="0.25">
      <c r="A26" s="9" t="s">
        <v>38</v>
      </c>
      <c r="B26" s="10"/>
      <c r="C26" s="11">
        <v>8.2100000000000009</v>
      </c>
      <c r="D26" s="11"/>
      <c r="E26" s="11"/>
      <c r="F26" s="11"/>
      <c r="G26" s="11"/>
      <c r="H26" s="11">
        <v>29.739999999999995</v>
      </c>
      <c r="I26" s="11"/>
      <c r="J26" s="11"/>
      <c r="K26" s="11"/>
      <c r="L26" s="11"/>
      <c r="M26" s="11"/>
      <c r="N26" s="11"/>
      <c r="O26" s="12"/>
      <c r="P26" s="8">
        <f t="shared" si="0"/>
        <v>37.949999999999996</v>
      </c>
    </row>
    <row r="27" spans="1:16" x14ac:dyDescent="0.25">
      <c r="A27" s="9" t="s">
        <v>39</v>
      </c>
      <c r="B27" s="10"/>
      <c r="C27" s="11"/>
      <c r="D27" s="11"/>
      <c r="E27" s="11">
        <v>6.2304999999999985E-2</v>
      </c>
      <c r="F27" s="11"/>
      <c r="G27" s="11">
        <v>1519.76</v>
      </c>
      <c r="H27" s="11">
        <v>0.35</v>
      </c>
      <c r="I27" s="11"/>
      <c r="J27" s="11"/>
      <c r="K27" s="11"/>
      <c r="L27" s="11"/>
      <c r="M27" s="11"/>
      <c r="N27" s="11">
        <v>488.87</v>
      </c>
      <c r="O27" s="12"/>
      <c r="P27" s="8">
        <f t="shared" si="0"/>
        <v>2009.0423049999999</v>
      </c>
    </row>
    <row r="28" spans="1:16" x14ac:dyDescent="0.25">
      <c r="A28" s="9" t="s">
        <v>40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>
        <v>0.17</v>
      </c>
      <c r="O28" s="12"/>
      <c r="P28" s="8">
        <f t="shared" si="0"/>
        <v>0.17</v>
      </c>
    </row>
    <row r="29" spans="1:16" x14ac:dyDescent="0.25">
      <c r="A29" s="9" t="s">
        <v>41</v>
      </c>
      <c r="B29" s="10"/>
      <c r="C29" s="11"/>
      <c r="D29" s="11"/>
      <c r="E29" s="11"/>
      <c r="F29" s="11"/>
      <c r="G29" s="11"/>
      <c r="H29" s="11">
        <v>0.49</v>
      </c>
      <c r="I29" s="11"/>
      <c r="J29" s="11"/>
      <c r="K29" s="11"/>
      <c r="L29" s="11"/>
      <c r="M29" s="11"/>
      <c r="N29" s="11"/>
      <c r="O29" s="12"/>
      <c r="P29" s="8">
        <f t="shared" si="0"/>
        <v>0.49</v>
      </c>
    </row>
    <row r="30" spans="1:16" x14ac:dyDescent="0.25">
      <c r="A30" s="9" t="s">
        <v>42</v>
      </c>
      <c r="B30" s="10"/>
      <c r="C30" s="11">
        <v>1728.6400000000003</v>
      </c>
      <c r="D30" s="11"/>
      <c r="E30" s="11"/>
      <c r="F30" s="11">
        <v>378.66999999999996</v>
      </c>
      <c r="G30" s="11">
        <v>280.31</v>
      </c>
      <c r="H30" s="11">
        <v>577.26709999999991</v>
      </c>
      <c r="I30" s="11"/>
      <c r="J30" s="11"/>
      <c r="K30" s="11"/>
      <c r="L30" s="11"/>
      <c r="M30" s="11">
        <v>296.79760096222162</v>
      </c>
      <c r="N30" s="11"/>
      <c r="O30" s="12"/>
      <c r="P30" s="8">
        <f t="shared" si="0"/>
        <v>3261.684700962222</v>
      </c>
    </row>
    <row r="31" spans="1:16" x14ac:dyDescent="0.25">
      <c r="A31" s="9" t="s">
        <v>43</v>
      </c>
      <c r="B31" s="10"/>
      <c r="C31" s="11">
        <v>90.76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  <c r="P31" s="8">
        <f t="shared" si="0"/>
        <v>90.76</v>
      </c>
    </row>
    <row r="32" spans="1:16" x14ac:dyDescent="0.25">
      <c r="A32" s="9" t="s">
        <v>44</v>
      </c>
      <c r="B32" s="10">
        <v>5.5E-2</v>
      </c>
      <c r="C32" s="11"/>
      <c r="D32" s="11"/>
      <c r="E32" s="11"/>
      <c r="F32" s="11"/>
      <c r="G32" s="11"/>
      <c r="H32" s="11">
        <v>1.22</v>
      </c>
      <c r="I32" s="11"/>
      <c r="J32" s="11"/>
      <c r="K32" s="11"/>
      <c r="L32" s="11"/>
      <c r="M32" s="11"/>
      <c r="N32" s="11"/>
      <c r="O32" s="12"/>
      <c r="P32" s="8">
        <f t="shared" si="0"/>
        <v>1.2749999999999999</v>
      </c>
    </row>
    <row r="33" spans="1:16" x14ac:dyDescent="0.25">
      <c r="A33" s="9" t="s">
        <v>45</v>
      </c>
      <c r="B33" s="10"/>
      <c r="C33" s="11"/>
      <c r="D33" s="11"/>
      <c r="E33" s="11"/>
      <c r="F33" s="11"/>
      <c r="G33" s="11">
        <v>229.8999</v>
      </c>
      <c r="H33" s="11"/>
      <c r="I33" s="11"/>
      <c r="J33" s="11"/>
      <c r="K33" s="11"/>
      <c r="L33" s="11"/>
      <c r="M33" s="11"/>
      <c r="N33" s="11"/>
      <c r="O33" s="12"/>
      <c r="P33" s="8">
        <f t="shared" si="0"/>
        <v>229.8999</v>
      </c>
    </row>
    <row r="34" spans="1:16" x14ac:dyDescent="0.25">
      <c r="A34" s="9" t="s">
        <v>46</v>
      </c>
      <c r="B34" s="10"/>
      <c r="C34" s="11"/>
      <c r="D34" s="11"/>
      <c r="E34" s="11"/>
      <c r="F34" s="11"/>
      <c r="G34" s="11"/>
      <c r="H34" s="11">
        <v>0.1</v>
      </c>
      <c r="I34" s="11"/>
      <c r="J34" s="11">
        <v>24.060000000000002</v>
      </c>
      <c r="K34" s="11"/>
      <c r="L34" s="11"/>
      <c r="M34" s="11"/>
      <c r="N34" s="11"/>
      <c r="O34" s="12"/>
      <c r="P34" s="8">
        <f t="shared" si="0"/>
        <v>24.160000000000004</v>
      </c>
    </row>
    <row r="35" spans="1:16" x14ac:dyDescent="0.25">
      <c r="A35" s="9" t="s">
        <v>47</v>
      </c>
      <c r="B35" s="10">
        <v>46.6</v>
      </c>
      <c r="C35" s="11"/>
      <c r="D35" s="11"/>
      <c r="E35" s="11"/>
      <c r="F35" s="11">
        <v>5.0599999999999996</v>
      </c>
      <c r="G35" s="11"/>
      <c r="H35" s="11"/>
      <c r="I35" s="11"/>
      <c r="J35" s="11">
        <v>44</v>
      </c>
      <c r="K35" s="11"/>
      <c r="L35" s="11"/>
      <c r="M35" s="11"/>
      <c r="N35" s="11"/>
      <c r="O35" s="12"/>
      <c r="P35" s="8">
        <f t="shared" si="0"/>
        <v>95.66</v>
      </c>
    </row>
    <row r="36" spans="1:16" x14ac:dyDescent="0.25">
      <c r="A36" s="9" t="s">
        <v>48</v>
      </c>
      <c r="B36" s="10">
        <v>3538.2045000000012</v>
      </c>
      <c r="C36" s="11">
        <v>5024.4699999999993</v>
      </c>
      <c r="D36" s="22">
        <v>99.65</v>
      </c>
      <c r="E36" s="11"/>
      <c r="F36" s="11">
        <v>3776.1700000000005</v>
      </c>
      <c r="G36" s="11">
        <v>7496.2899534799899</v>
      </c>
      <c r="H36" s="11">
        <v>2860.8500000000004</v>
      </c>
      <c r="I36" s="11"/>
      <c r="J36" s="11">
        <v>596.62</v>
      </c>
      <c r="K36" s="11">
        <v>363.03000000000003</v>
      </c>
      <c r="L36" s="11"/>
      <c r="M36" s="11">
        <v>3027.1099976114929</v>
      </c>
      <c r="N36" s="11">
        <v>1230.4500000000003</v>
      </c>
      <c r="O36" s="12">
        <v>415.99999999999994</v>
      </c>
      <c r="P36" s="8">
        <f t="shared" si="0"/>
        <v>28428.844451091485</v>
      </c>
    </row>
    <row r="37" spans="1:16" x14ac:dyDescent="0.25">
      <c r="A37" s="9" t="s">
        <v>49</v>
      </c>
      <c r="B37" s="10">
        <v>17228.374900000021</v>
      </c>
      <c r="C37" s="11">
        <v>4869.46</v>
      </c>
      <c r="D37" s="11"/>
      <c r="E37" s="11"/>
      <c r="F37" s="11">
        <v>1191.2200000000003</v>
      </c>
      <c r="G37" s="11">
        <v>182.48</v>
      </c>
      <c r="H37" s="11">
        <v>75.319999999999979</v>
      </c>
      <c r="I37" s="11"/>
      <c r="J37" s="11">
        <v>1286.3200000000002</v>
      </c>
      <c r="K37" s="11">
        <v>11.45</v>
      </c>
      <c r="L37" s="11"/>
      <c r="M37" s="11">
        <v>175.54709856212139</v>
      </c>
      <c r="N37" s="11"/>
      <c r="O37" s="12">
        <v>22.44</v>
      </c>
      <c r="P37" s="8">
        <f t="shared" si="0"/>
        <v>25042.611998562141</v>
      </c>
    </row>
    <row r="38" spans="1:16" x14ac:dyDescent="0.25">
      <c r="A38" s="9" t="s">
        <v>50</v>
      </c>
      <c r="B38" s="10">
        <v>2238.1044999999999</v>
      </c>
      <c r="C38" s="11">
        <v>733.74</v>
      </c>
      <c r="D38" s="22">
        <v>43.43</v>
      </c>
      <c r="E38" s="11"/>
      <c r="F38" s="11">
        <v>1722.7400000000002</v>
      </c>
      <c r="G38" s="11">
        <v>825.54</v>
      </c>
      <c r="H38" s="11">
        <v>496.05</v>
      </c>
      <c r="I38" s="11"/>
      <c r="J38" s="11">
        <v>653.12</v>
      </c>
      <c r="K38" s="11">
        <v>130.44</v>
      </c>
      <c r="L38" s="11">
        <v>19.809999999999999</v>
      </c>
      <c r="M38" s="11"/>
      <c r="N38" s="11"/>
      <c r="O38" s="12">
        <v>22.479999999999997</v>
      </c>
      <c r="P38" s="8">
        <f t="shared" si="0"/>
        <v>6885.4544999999998</v>
      </c>
    </row>
    <row r="39" spans="1:16" x14ac:dyDescent="0.25">
      <c r="A39" s="9" t="s">
        <v>51</v>
      </c>
      <c r="B39" s="10">
        <v>363.78</v>
      </c>
      <c r="C39" s="11">
        <v>378.83</v>
      </c>
      <c r="D39" s="11"/>
      <c r="E39" s="11"/>
      <c r="F39" s="11">
        <v>4777.55</v>
      </c>
      <c r="G39" s="11">
        <f>11408.4166+7.75</f>
        <v>11416.1666</v>
      </c>
      <c r="H39" s="11">
        <v>1.5</v>
      </c>
      <c r="I39" s="11"/>
      <c r="J39" s="11">
        <v>247.31</v>
      </c>
      <c r="K39" s="11">
        <v>24.77</v>
      </c>
      <c r="L39" s="11"/>
      <c r="M39" s="11">
        <v>878.68999693542719</v>
      </c>
      <c r="N39" s="11"/>
      <c r="O39" s="12"/>
      <c r="P39" s="8">
        <f t="shared" si="0"/>
        <v>18088.596596935429</v>
      </c>
    </row>
    <row r="40" spans="1:16" ht="15.75" thickBot="1" x14ac:dyDescent="0.3">
      <c r="A40" s="9" t="s">
        <v>52</v>
      </c>
      <c r="B40" s="13"/>
      <c r="C40" s="14">
        <v>34.42</v>
      </c>
      <c r="D40" s="14"/>
      <c r="E40" s="14"/>
      <c r="F40" s="14">
        <v>233.00000000000003</v>
      </c>
      <c r="G40" s="14">
        <v>9.85</v>
      </c>
      <c r="H40" s="14">
        <v>0.1</v>
      </c>
      <c r="I40" s="14"/>
      <c r="J40" s="14"/>
      <c r="K40" s="14"/>
      <c r="L40" s="14"/>
      <c r="M40" s="14"/>
      <c r="N40" s="14"/>
      <c r="O40" s="15"/>
      <c r="P40" s="8">
        <f t="shared" si="0"/>
        <v>277.37000000000006</v>
      </c>
    </row>
    <row r="41" spans="1:16" s="20" customFormat="1" ht="15.75" thickBot="1" x14ac:dyDescent="0.3">
      <c r="A41" s="16" t="s">
        <v>2</v>
      </c>
      <c r="B41" s="17">
        <f t="shared" ref="B41:O41" si="1">SUM(B3:B40)</f>
        <v>43139.349300000024</v>
      </c>
      <c r="C41" s="17">
        <f t="shared" si="1"/>
        <v>32985.829999999994</v>
      </c>
      <c r="D41" s="17">
        <f t="shared" si="1"/>
        <v>252.17000000000002</v>
      </c>
      <c r="E41" s="17">
        <f t="shared" si="1"/>
        <v>6.2304999999999985E-2</v>
      </c>
      <c r="F41" s="17">
        <f t="shared" si="1"/>
        <v>30275.900000000009</v>
      </c>
      <c r="G41" s="17">
        <f t="shared" si="1"/>
        <v>44733.935653479995</v>
      </c>
      <c r="H41" s="17">
        <f t="shared" si="1"/>
        <v>13492.552099999997</v>
      </c>
      <c r="I41" s="17">
        <f t="shared" si="1"/>
        <v>590.41</v>
      </c>
      <c r="J41" s="17">
        <f t="shared" si="1"/>
        <v>6688.1100000000006</v>
      </c>
      <c r="K41" s="17">
        <f t="shared" si="1"/>
        <v>1515.4900000000002</v>
      </c>
      <c r="L41" s="17">
        <f t="shared" si="1"/>
        <v>128.24</v>
      </c>
      <c r="M41" s="17">
        <f t="shared" si="1"/>
        <v>10074.600695473142</v>
      </c>
      <c r="N41" s="17">
        <f t="shared" si="1"/>
        <v>4119.99</v>
      </c>
      <c r="O41" s="18">
        <f t="shared" si="1"/>
        <v>830.61</v>
      </c>
      <c r="P41" s="19">
        <f>SUM(B41:O41)</f>
        <v>188827.25005395315</v>
      </c>
    </row>
    <row r="42" spans="1:16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16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16" x14ac:dyDescent="0.2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1:16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/>
    </row>
    <row r="49" spans="1:16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/>
    </row>
    <row r="50" spans="1:16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/>
    </row>
    <row r="51" spans="1:16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</row>
    <row r="52" spans="1:16" x14ac:dyDescent="0.2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/>
    </row>
    <row r="53" spans="1:16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</row>
    <row r="54" spans="1:16" x14ac:dyDescent="0.2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/>
    </row>
    <row r="55" spans="1:16" x14ac:dyDescent="0.2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/>
    </row>
    <row r="56" spans="1:16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  <row r="57" spans="1:16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/>
    </row>
    <row r="58" spans="1:16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/>
    </row>
    <row r="59" spans="1:16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/>
    </row>
    <row r="60" spans="1:16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</row>
    <row r="61" spans="1:16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</row>
    <row r="62" spans="1:16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</row>
    <row r="63" spans="1:16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/>
    </row>
    <row r="64" spans="1:16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3"/>
    </row>
    <row r="65" spans="1:16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/>
    </row>
  </sheetData>
  <mergeCells count="3">
    <mergeCell ref="A1:A2"/>
    <mergeCell ref="B1:O1"/>
    <mergeCell ref="P1:P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CCAA</vt:lpstr>
      <vt:lpstr>ESPECIES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de Felipe Aguilera</dc:creator>
  <cp:lastModifiedBy> Víctor de Felipe Aguilera</cp:lastModifiedBy>
  <cp:lastPrinted>2019-02-04T13:53:18Z</cp:lastPrinted>
  <dcterms:created xsi:type="dcterms:W3CDTF">2018-04-09T11:36:37Z</dcterms:created>
  <dcterms:modified xsi:type="dcterms:W3CDTF">2020-02-26T15:14:16Z</dcterms:modified>
</cp:coreProperties>
</file>