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4\"/>
    </mc:Choice>
  </mc:AlternateContent>
  <xr:revisionPtr revIDLastSave="0" documentId="13_ncr:1_{8475F045-9C7B-402C-A2ED-7BBC33BE4947}" xr6:coauthVersionLast="47" xr6:coauthVersionMax="47" xr10:uidLastSave="{00000000-0000-0000-0000-000000000000}"/>
  <workbookProtection workbookAlgorithmName="SHA-512" workbookHashValue="8AYVmy2eENTLxaebpjM1viglLMYj23uRcW0wCggAW5nmqkmWdN6vJFJgVgz7GqrU3VtM3AkVS9Un794LTywXIA==" workbookSaltValue="HfAEaynYFnvi0JxDs76n2g=="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C260" i="8" l="1"/>
  <c r="XF259" i="8" s="1"/>
  <c r="XC260" i="14"/>
  <c r="XC259" i="14" s="1"/>
  <c r="XF285" i="1"/>
  <c r="XE285" i="1"/>
  <c r="XD285" i="1"/>
  <c r="XC285" i="1"/>
  <c r="XF284" i="1"/>
  <c r="XE284" i="1"/>
  <c r="XD284" i="1"/>
  <c r="XC284" i="1"/>
  <c r="XF283" i="1"/>
  <c r="XE283" i="1"/>
  <c r="XD283" i="1"/>
  <c r="XC283" i="1"/>
  <c r="XF282" i="1"/>
  <c r="XE282" i="1"/>
  <c r="XD282" i="1"/>
  <c r="XC282" i="1"/>
  <c r="XF281" i="1"/>
  <c r="XE281" i="1"/>
  <c r="XD281" i="1"/>
  <c r="XC281" i="1"/>
  <c r="XF280" i="1"/>
  <c r="XE280" i="1"/>
  <c r="XD280" i="1"/>
  <c r="XC280" i="1"/>
  <c r="XF279" i="1"/>
  <c r="XE279" i="1"/>
  <c r="XD279" i="1"/>
  <c r="XC279" i="1"/>
  <c r="XF278" i="1"/>
  <c r="XE278" i="1"/>
  <c r="XD278" i="1"/>
  <c r="XC278" i="1"/>
  <c r="XF277" i="1"/>
  <c r="XE277" i="1"/>
  <c r="XD277" i="1"/>
  <c r="XC277" i="1"/>
  <c r="XF276" i="1"/>
  <c r="XE276" i="1"/>
  <c r="XD276" i="1"/>
  <c r="XC276" i="1"/>
  <c r="XF275" i="1"/>
  <c r="XE275" i="1"/>
  <c r="XD275" i="1"/>
  <c r="XC275" i="1"/>
  <c r="XF274" i="1"/>
  <c r="XE274" i="1"/>
  <c r="XD274" i="1"/>
  <c r="XC274" i="1"/>
  <c r="XF273" i="1"/>
  <c r="XE273" i="1"/>
  <c r="XD273" i="1"/>
  <c r="XC273" i="1"/>
  <c r="XF272" i="1"/>
  <c r="XE272" i="1"/>
  <c r="XD272" i="1"/>
  <c r="XC272" i="1"/>
  <c r="XF271" i="1"/>
  <c r="XE271" i="1"/>
  <c r="XD271" i="1"/>
  <c r="XC271" i="1"/>
  <c r="XF270" i="1"/>
  <c r="XE270" i="1"/>
  <c r="XD270" i="1"/>
  <c r="XC270" i="1"/>
  <c r="XF269" i="1"/>
  <c r="XE269" i="1"/>
  <c r="XD269" i="1"/>
  <c r="XC269" i="1"/>
  <c r="XF268" i="1"/>
  <c r="XE268" i="1"/>
  <c r="XD268" i="1"/>
  <c r="XC268" i="1"/>
  <c r="XF267" i="1"/>
  <c r="XE267" i="1"/>
  <c r="XD267" i="1"/>
  <c r="XC267" i="1"/>
  <c r="XF266" i="1"/>
  <c r="XE266" i="1"/>
  <c r="XD266" i="1"/>
  <c r="XC266" i="1"/>
  <c r="XF265" i="1"/>
  <c r="XE265" i="1"/>
  <c r="XD265" i="1"/>
  <c r="XC265" i="1"/>
  <c r="XF264" i="1"/>
  <c r="XE264" i="1"/>
  <c r="XD264" i="1"/>
  <c r="XC264" i="1"/>
  <c r="XF263" i="1"/>
  <c r="XE263" i="1"/>
  <c r="XD263" i="1"/>
  <c r="XC263" i="1"/>
  <c r="XF262" i="1"/>
  <c r="XE262" i="1"/>
  <c r="XD262" i="1"/>
  <c r="XC262" i="1"/>
  <c r="XC260" i="1"/>
  <c r="XC259" i="1" s="1"/>
  <c r="XE287" i="1" l="1"/>
  <c r="XF287" i="1"/>
  <c r="XC287" i="1"/>
  <c r="XD287" i="1"/>
  <c r="XE259" i="8"/>
  <c r="XC259" i="8"/>
  <c r="XD259" i="8"/>
  <c r="XF259" i="14"/>
  <c r="XD259" i="14"/>
  <c r="XE259" i="14"/>
  <c r="XE259" i="1"/>
  <c r="XD259" i="1"/>
  <c r="XF259" i="1"/>
  <c r="WV260" i="8"/>
  <c r="WW259" i="8" s="1"/>
  <c r="WY259" i="8"/>
  <c r="WX259" i="8"/>
  <c r="WV259" i="8"/>
  <c r="WV260" i="14"/>
  <c r="WW259" i="14" s="1"/>
  <c r="WX259" i="14"/>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WY259" i="14" l="1"/>
  <c r="WV259" i="14"/>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IY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XF262" i="8" l="1"/>
  <c r="XE262" i="8"/>
  <c r="XC262" i="8"/>
  <c r="XD262" i="8"/>
  <c r="XC262" i="14"/>
  <c r="XD262" i="14"/>
  <c r="XF262" i="14"/>
  <c r="XE262" i="14"/>
  <c r="WO262" i="14"/>
  <c r="WX262" i="14"/>
  <c r="WY262" i="14"/>
  <c r="WR262" i="14"/>
  <c r="WW262" i="14"/>
  <c r="WV262" i="14"/>
  <c r="WQ262" i="14"/>
  <c r="WP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F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C263" i="8" l="1"/>
  <c r="XE263" i="8"/>
  <c r="XD263" i="8"/>
  <c r="WR263" i="14"/>
  <c r="WO263" i="14"/>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VA263" i="14" s="1"/>
  <c r="QL259" i="1"/>
  <c r="QK259" i="1"/>
  <c r="QM259" i="1"/>
  <c r="XC263" i="14" l="1"/>
  <c r="WW263" i="14"/>
  <c r="WP263" i="14"/>
  <c r="WV263" i="14"/>
  <c r="XD263" i="14"/>
  <c r="WQ263" i="14"/>
  <c r="XE263" i="14"/>
  <c r="WX263" i="14"/>
  <c r="XF263" i="14"/>
  <c r="WY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WY264" i="14" l="1"/>
  <c r="WW264" i="14"/>
  <c r="WR264" i="14"/>
  <c r="WO264" i="14"/>
  <c r="XE264" i="14"/>
  <c r="WV264" i="14"/>
  <c r="WX264" i="14"/>
  <c r="XF264" i="14"/>
  <c r="WP264" i="14"/>
  <c r="XD264" i="14"/>
  <c r="WQ264" i="14"/>
  <c r="XC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WR265" i="14" l="1"/>
  <c r="WV265" i="14"/>
  <c r="WO265" i="14"/>
  <c r="XC265" i="14"/>
  <c r="WQ265" i="14"/>
  <c r="XD265" i="14"/>
  <c r="WW265" i="14"/>
  <c r="XE265" i="14"/>
  <c r="WX265" i="14"/>
  <c r="XF265" i="14"/>
  <c r="WY265" i="14"/>
  <c r="WP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WP266" i="14" l="1"/>
  <c r="XE266" i="14"/>
  <c r="WV266" i="14"/>
  <c r="XF266" i="14"/>
  <c r="WQ266" i="14"/>
  <c r="XD266" i="14"/>
  <c r="WR266" i="14"/>
  <c r="XC266" i="14"/>
  <c r="WW266" i="14"/>
  <c r="WX266" i="14"/>
  <c r="WY266" i="14"/>
  <c r="WO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WP267" i="14" l="1"/>
  <c r="WQ267" i="14"/>
  <c r="WR267" i="14"/>
  <c r="WV267" i="14"/>
  <c r="WY267" i="14"/>
  <c r="XC267" i="14"/>
  <c r="WW267" i="14"/>
  <c r="XD267" i="14"/>
  <c r="WX267" i="14"/>
  <c r="XE267" i="14"/>
  <c r="WO267" i="14"/>
  <c r="XF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WR268" i="14" l="1"/>
  <c r="XF268" i="14"/>
  <c r="WX268" i="14"/>
  <c r="XD268" i="14"/>
  <c r="WQ268" i="14"/>
  <c r="XC268" i="14"/>
  <c r="WW268" i="14"/>
  <c r="WV268" i="14"/>
  <c r="WY268" i="14"/>
  <c r="WO268" i="14"/>
  <c r="WP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XD264" i="8" l="1"/>
  <c r="XE264" i="8"/>
  <c r="XF264" i="8"/>
  <c r="XC264" i="8"/>
  <c r="WR269" i="14"/>
  <c r="WY269" i="14"/>
  <c r="WQ269" i="14"/>
  <c r="WV269" i="14"/>
  <c r="WW269" i="14"/>
  <c r="XC269" i="14"/>
  <c r="WX269" i="14"/>
  <c r="XD269" i="14"/>
  <c r="WP269" i="14"/>
  <c r="XE269" i="14"/>
  <c r="WO269" i="14"/>
  <c r="XF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XD265" i="8" l="1"/>
  <c r="XC265" i="8"/>
  <c r="XF265" i="8"/>
  <c r="XE265" i="8"/>
  <c r="XE270" i="14"/>
  <c r="WX270" i="14"/>
  <c r="XF270" i="14"/>
  <c r="WO270" i="14"/>
  <c r="WR270" i="14"/>
  <c r="WP270" i="14"/>
  <c r="WQ270" i="14"/>
  <c r="XD270" i="14"/>
  <c r="WY270" i="14"/>
  <c r="WV270" i="14"/>
  <c r="WW270" i="14"/>
  <c r="XC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XD271" i="14" l="1"/>
  <c r="WX271" i="14"/>
  <c r="B266" i="8"/>
  <c r="TR266" i="8" s="1"/>
  <c r="B271" i="14"/>
  <c r="FY271" i="14" s="1"/>
  <c r="B20" i="9"/>
  <c r="XD266" i="8" l="1"/>
  <c r="XE266" i="8"/>
  <c r="XC266" i="8"/>
  <c r="XF266" i="8"/>
  <c r="WO271" i="14"/>
  <c r="WP271" i="14"/>
  <c r="XF271" i="14"/>
  <c r="WY271" i="14"/>
  <c r="WR271" i="14"/>
  <c r="WV271" i="14"/>
  <c r="WW271" i="14"/>
  <c r="XC271" i="14"/>
  <c r="WQ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XC267" i="8" l="1"/>
  <c r="B267" i="8"/>
  <c r="TS267" i="8" s="1"/>
  <c r="B272" i="14"/>
  <c r="BJ272" i="14" s="1"/>
  <c r="B21" i="9"/>
  <c r="CC260" i="1"/>
  <c r="CF259" i="1" s="1"/>
  <c r="XE267" i="8" l="1"/>
  <c r="XF267" i="8"/>
  <c r="XD267" i="8"/>
  <c r="WV272" i="14"/>
  <c r="WW272" i="14"/>
  <c r="WY272" i="14"/>
  <c r="WO272" i="14"/>
  <c r="WX272" i="14"/>
  <c r="XE272" i="14"/>
  <c r="WP272" i="14"/>
  <c r="XD272" i="14"/>
  <c r="WQ272" i="14"/>
  <c r="XF272" i="14"/>
  <c r="WR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XF268" i="8" l="1"/>
  <c r="XC268" i="8"/>
  <c r="XD268" i="8"/>
  <c r="XE268" i="8"/>
  <c r="WP273" i="14"/>
  <c r="WR273" i="14"/>
  <c r="WV273" i="14"/>
  <c r="XC273" i="14"/>
  <c r="XD273" i="14"/>
  <c r="WO273" i="14"/>
  <c r="WW273" i="14"/>
  <c r="WX273" i="14"/>
  <c r="XE273" i="14"/>
  <c r="WQ273" i="14"/>
  <c r="WY273" i="14"/>
  <c r="XF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XE269" i="8" l="1"/>
  <c r="B269" i="8"/>
  <c r="TR269" i="8" s="1"/>
  <c r="B274" i="14"/>
  <c r="DF274" i="14" s="1"/>
  <c r="B23" i="9"/>
  <c r="AW259" i="1"/>
  <c r="AU259" i="1"/>
  <c r="AV259" i="1"/>
  <c r="AT259" i="1"/>
  <c r="BW259" i="1"/>
  <c r="BV259" i="1"/>
  <c r="BY259" i="1"/>
  <c r="BO260" i="1"/>
  <c r="BQ259" i="1" s="1"/>
  <c r="BH260" i="1"/>
  <c r="BI259" i="1" s="1"/>
  <c r="BA260" i="1"/>
  <c r="B285" i="1"/>
  <c r="B262" i="1"/>
  <c r="A262" i="1"/>
  <c r="XF269" i="8" l="1"/>
  <c r="XC269" i="8"/>
  <c r="XD269" i="8"/>
  <c r="WQ274" i="14"/>
  <c r="WW274" i="14"/>
  <c r="WX274" i="14"/>
  <c r="WY274" i="14"/>
  <c r="XE274" i="14"/>
  <c r="XF274" i="14"/>
  <c r="WV274" i="14"/>
  <c r="XD274" i="14"/>
  <c r="WP274" i="14"/>
  <c r="XC274" i="14"/>
  <c r="WR274" i="14"/>
  <c r="WO274" i="14"/>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XE275" i="14" l="1"/>
  <c r="XC275" i="14"/>
  <c r="WX275" i="14"/>
  <c r="WQ275" i="14"/>
  <c r="WO275" i="14"/>
  <c r="B270" i="8"/>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XE270" i="8" l="1"/>
  <c r="XF270" i="8"/>
  <c r="XC270" i="8"/>
  <c r="XD270" i="8"/>
  <c r="WW275" i="14"/>
  <c r="XD275" i="14"/>
  <c r="WY275" i="14"/>
  <c r="XF275" i="14"/>
  <c r="WP275" i="14"/>
  <c r="WR275" i="14"/>
  <c r="WV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WO263" i="1" l="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XC271" i="8" l="1"/>
  <c r="XD271" i="8"/>
  <c r="XE271" i="8"/>
  <c r="XF271" i="8"/>
  <c r="WW276" i="14"/>
  <c r="WR276" i="14"/>
  <c r="WY276" i="14"/>
  <c r="WO276" i="14"/>
  <c r="WP276" i="14"/>
  <c r="XD276" i="14"/>
  <c r="WV276" i="14"/>
  <c r="XE276" i="14"/>
  <c r="WX276" i="14"/>
  <c r="XF276" i="14"/>
  <c r="WQ276" i="14"/>
  <c r="XC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WW264" i="1" l="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XC272" i="8" l="1"/>
  <c r="XE272" i="8"/>
  <c r="XF272" i="8"/>
  <c r="XD272" i="8"/>
  <c r="WY277" i="14"/>
  <c r="WQ277" i="14"/>
  <c r="WR277" i="14"/>
  <c r="WV277" i="14"/>
  <c r="WW277" i="14"/>
  <c r="XC277" i="14"/>
  <c r="WX277" i="14"/>
  <c r="XD277" i="14"/>
  <c r="WO277" i="14"/>
  <c r="XE277" i="14"/>
  <c r="WP277" i="14"/>
  <c r="XF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WV265" i="1" l="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XF273" i="8" l="1"/>
  <c r="XE273" i="8"/>
  <c r="XD273" i="8"/>
  <c r="XC273" i="8"/>
  <c r="WW278" i="14"/>
  <c r="WY278" i="14"/>
  <c r="WX278" i="14"/>
  <c r="WO278" i="14"/>
  <c r="WR278" i="14"/>
  <c r="XE278" i="14"/>
  <c r="WP278" i="14"/>
  <c r="XF278" i="14"/>
  <c r="WQ278" i="14"/>
  <c r="XD278" i="14"/>
  <c r="WV278" i="14"/>
  <c r="XC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WW266" i="1" l="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XF274" i="8" l="1"/>
  <c r="XD274" i="8"/>
  <c r="XC274" i="8"/>
  <c r="XE274" i="8"/>
  <c r="WP279" i="14"/>
  <c r="WR279" i="14"/>
  <c r="WQ279" i="14"/>
  <c r="WV279" i="14"/>
  <c r="WO279" i="14"/>
  <c r="XC279" i="14"/>
  <c r="WW279" i="14"/>
  <c r="XD279" i="14"/>
  <c r="WX279" i="14"/>
  <c r="XE279" i="14"/>
  <c r="WY279" i="14"/>
  <c r="XF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WO267" i="1" l="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XF275" i="8" l="1"/>
  <c r="XE275" i="8"/>
  <c r="XD275" i="8"/>
  <c r="XC275" i="8"/>
  <c r="WW280" i="14"/>
  <c r="WX280" i="14"/>
  <c r="WY280" i="14"/>
  <c r="WO280" i="14"/>
  <c r="WP280" i="14"/>
  <c r="XE280" i="14"/>
  <c r="WQ280" i="14"/>
  <c r="XF280" i="14"/>
  <c r="WR280" i="14"/>
  <c r="XD280" i="14"/>
  <c r="WV280" i="14"/>
  <c r="XC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XC276" i="8" l="1"/>
  <c r="XF276" i="8"/>
  <c r="XE276" i="8"/>
  <c r="XD276" i="8"/>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XE281" i="14" l="1"/>
  <c r="XF281" i="14"/>
  <c r="WX281" i="14"/>
  <c r="WP281" i="14"/>
  <c r="WO281" i="14"/>
  <c r="WR281" i="14"/>
  <c r="WY281" i="14"/>
  <c r="WV281" i="14"/>
  <c r="WQ281" i="14"/>
  <c r="XC281" i="14"/>
  <c r="WW281" i="14"/>
  <c r="XD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RG269" i="1"/>
  <c r="QT269" i="1"/>
  <c r="OO269" i="1"/>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XC282" i="14" l="1"/>
  <c r="XD282" i="14"/>
  <c r="XF282" i="14"/>
  <c r="XE282" i="14"/>
  <c r="WO282" i="14"/>
  <c r="WX282" i="14"/>
  <c r="WR282" i="14"/>
  <c r="WY282" i="14"/>
  <c r="WV282" i="14"/>
  <c r="WW282" i="14"/>
  <c r="WQ282" i="14"/>
  <c r="WP282" i="14"/>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XF277" i="8" l="1"/>
  <c r="XE277" i="8"/>
  <c r="XC277" i="8"/>
  <c r="XD277" i="8"/>
  <c r="WV270" i="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XC278" i="8" l="1"/>
  <c r="B278" i="8"/>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XE278" i="8" l="1"/>
  <c r="XD278" i="8"/>
  <c r="XF278" i="8"/>
  <c r="WX283" i="14"/>
  <c r="WP283" i="14"/>
  <c r="WR283" i="14"/>
  <c r="WV283" i="14"/>
  <c r="WY283" i="14"/>
  <c r="XC283" i="14"/>
  <c r="WW283" i="14"/>
  <c r="XD283" i="14"/>
  <c r="WO283" i="14"/>
  <c r="XE283" i="14"/>
  <c r="WQ283" i="14"/>
  <c r="XF283" i="14"/>
  <c r="WO271" i="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XC279" i="8" l="1"/>
  <c r="XF279" i="8"/>
  <c r="XD279" i="8"/>
  <c r="XE279" i="8"/>
  <c r="XE284" i="14"/>
  <c r="WX284" i="14"/>
  <c r="WV284" i="14"/>
  <c r="XD284" i="14"/>
  <c r="WP284" i="14"/>
  <c r="XC284" i="14"/>
  <c r="WR284" i="14"/>
  <c r="WQ284" i="14"/>
  <c r="WW284" i="14"/>
  <c r="XF284" i="14"/>
  <c r="WY284" i="14"/>
  <c r="WO284" i="14"/>
  <c r="WY272" i="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XF285" i="14" l="1"/>
  <c r="XF287" i="14" s="1"/>
  <c r="XE285" i="14"/>
  <c r="XE287" i="14" s="1"/>
  <c r="XD285" i="14"/>
  <c r="XD287" i="14" s="1"/>
  <c r="XC285" i="14"/>
  <c r="XC287" i="14" s="1"/>
  <c r="WV285" i="14"/>
  <c r="WV287" i="14" s="1"/>
  <c r="WO285" i="14"/>
  <c r="WO287" i="14" s="1"/>
  <c r="WR285" i="14"/>
  <c r="WR287" i="14" s="1"/>
  <c r="WQ285" i="14"/>
  <c r="WQ287" i="14" s="1"/>
  <c r="WP285" i="14"/>
  <c r="WP287" i="14" s="1"/>
  <c r="WY285" i="14"/>
  <c r="WY287" i="14" s="1"/>
  <c r="WX285" i="14"/>
  <c r="WX287" i="14" s="1"/>
  <c r="WW285" i="14"/>
  <c r="WW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XC280" i="8" l="1"/>
  <c r="XD280" i="8"/>
  <c r="XE280" i="8"/>
  <c r="XF280" i="8"/>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XF281" i="8" l="1"/>
  <c r="XC281" i="8"/>
  <c r="XD281" i="8"/>
  <c r="XE281" i="8"/>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XF282" i="8" l="1"/>
  <c r="XC282" i="8"/>
  <c r="XE282" i="8"/>
  <c r="XD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WO275" i="1" l="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XE283" i="8" l="1"/>
  <c r="XD283" i="8"/>
  <c r="XF283" i="8"/>
  <c r="XC283" i="8"/>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XD284" i="8" l="1"/>
  <c r="XF284" i="8"/>
  <c r="XC284" i="8"/>
  <c r="XE284" i="8"/>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XF285" i="8" l="1"/>
  <c r="XF287" i="8" s="1"/>
  <c r="XE285" i="8"/>
  <c r="XE287" i="8" s="1"/>
  <c r="XD285" i="8"/>
  <c r="XD287" i="8" s="1"/>
  <c r="XC285" i="8"/>
  <c r="XC287" i="8" s="1"/>
  <c r="FK285" i="8"/>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EP287" i="8" s="1"/>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BW287" i="8"/>
  <c r="SV287" i="8"/>
  <c r="LA287" i="8"/>
  <c r="KN287" i="8"/>
  <c r="EG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WX278" i="1" l="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WR279" i="1" l="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WW280" i="1" l="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WQ281" i="1" l="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WR282" i="1" l="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WW283" i="1" l="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WW284" i="1" l="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WY285" i="1" l="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<sst xmlns="http://schemas.openxmlformats.org/spreadsheetml/2006/main" count="71632" uniqueCount="498">
  <si>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</si>
  <si>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</si>
  <si>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</si>
  <si>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</si>
  <si>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</si>
  <si>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</si>
  <si>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</si>
  <si>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</si>
  <si>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</si>
  <si>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</si>
  <si>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</si>
  <si>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</si>
  <si>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</si>
  <si>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</si>
  <si>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</si>
  <si>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</si>
  <si>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</si>
  <si>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</si>
  <si>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</si>
  <si>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</si>
  <si>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</si>
  <si>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</si>
  <si>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</si>
  <si>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</si>
  <si>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</si>
  <si>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</si>
  <si>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</si>
  <si>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</si>
  <si>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</si>
  <si>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</si>
  <si>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</si>
  <si>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</si>
  <si>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</si>
  <si>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</si>
  <si>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</si>
  <si>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</si>
  <si>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</si>
  <si>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</si>
  <si>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</si>
  <si>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</si>
  <si>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</si>
  <si>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</si>
  <si>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</si>
  <si>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</si>
  <si>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</si>
  <si>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</si>
  <si>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</si>
  <si>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</si>
  <si>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</si>
  <si>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</si>
  <si>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</si>
  <si>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</si>
  <si>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</si>
  <si>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</si>
  <si>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</si>
  <si>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</si>
  <si>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</si>
  <si>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</si>
  <si>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</si>
  <si>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</si>
  <si>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</si>
  <si>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</si>
  <si>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</si>
  <si>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</si>
  <si>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</si>
  <si>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</si>
  <si>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</si>
  <si>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</si>
  <si>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</si>
  <si>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</si>
  <si>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</si>
  <si>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</si>
  <si>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</si>
  <si>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</si>
  <si>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</si>
  <si>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</si>
  <si>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</si>
  <si>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</si>
  <si>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</si>
  <si>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</si>
  <si>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</si>
  <si>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</si>
  <si>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</si>
  <si>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</si>
  <si>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</si>
  <si>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</si>
  <si>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</si>
  <si>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</si>
  <si>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</si>
  <si>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</si>
  <si>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</si>
  <si>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</si>
  <si>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</si>
  <si>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</si>
  <si>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</si>
  <si>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</si>
  <si>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</si>
  <si>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</si>
  <si>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</si>
  <si>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</si>
  <si>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</si>
  <si>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</si>
  <si>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</si>
  <si>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</si>
  <si>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</si>
  <si>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</si>
  <si>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</si>
  <si>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</si>
  <si>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</si>
  <si>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</si>
  <si>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</si>
  <si>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</si>
  <si>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</si>
  <si>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</si>
  <si>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</si>
  <si>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</si>
  <si>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</si>
  <si>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</si>
  <si>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</si>
  <si>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</si>
  <si>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</si>
  <si>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</si>
  <si>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</si>
  <si>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</si>
  <si>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</si>
  <si>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</si>
  <si>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</si>
  <si>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</si>
  <si>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</si>
  <si>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</si>
  <si>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</si>
  <si>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</si>
  <si>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</si>
  <si>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</si>
  <si>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</si>
  <si>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</si>
  <si>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</si>
  <si>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</si>
  <si>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</si>
  <si>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</si>
  <si>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</si>
  <si>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</si>
  <si>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</si>
  <si>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</si>
  <si>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</si>
  <si>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</si>
  <si>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</si>
  <si>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</si>
  <si>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</si>
  <si>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</si>
  <si>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</si>
  <si>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</si>
  <si>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</si>
  <si>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</si>
  <si>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</si>
  <si>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</si>
  <si>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</si>
  <si>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</si>
  <si>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</si>
  <si>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</si>
  <si>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</si>
  <si>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</si>
  <si>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</si>
  <si>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</si>
  <si>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</si>
  <si>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</si>
  <si>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</si>
  <si>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</si>
  <si>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</si>
  <si>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</si>
  <si>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</si>
  <si>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</si>
  <si>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</si>
  <si>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</si>
  <si>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</si>
  <si>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</si>
  <si>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</si>
  <si>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</si>
  <si>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</si>
  <si>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</si>
  <si>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</si>
  <si>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</si>
  <si>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</si>
  <si>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</si>
  <si>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</si>
  <si>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</si>
  <si>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</si>
  <si>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</si>
  <si>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</si>
  <si>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</si>
  <si>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</si>
  <si>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</si>
  <si>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</si>
  <si>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</si>
  <si>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</si>
  <si>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</si>
  <si>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</si>
  <si>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</si>
  <si>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</si>
  <si>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</si>
  <si>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</si>
  <si>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</si>
  <si>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</si>
  <si>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</si>
  <si>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</si>
  <si>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</si>
  <si>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</si>
  <si>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</si>
  <si>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</si>
  <si>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</si>
  <si>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</si>
  <si>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</si>
  <si>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</si>
  <si>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</si>
  <si>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</si>
  <si>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</si>
  <si>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</si>
  <si>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</si>
  <si>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</si>
  <si>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</si>
  <si>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</si>
  <si>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</si>
  <si>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</si>
  <si>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</si>
  <si>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</si>
  <si>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</si>
  <si>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</si>
  <si>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</si>
  <si>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</si>
  <si>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</si>
  <si>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</si>
  <si>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</si>
  <si>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</si>
  <si>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</si>
  <si>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</si>
  <si>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</si>
  <si>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</si>
  <si>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</si>
  <si>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</si>
  <si>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</si>
  <si>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</si>
  <si>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</si>
  <si>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</si>
  <si>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</si>
  <si>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</si>
  <si>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</si>
  <si>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</si>
  <si>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</si>
  <si>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</si>
  <si>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</si>
  <si>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</si>
  <si>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</si>
  <si>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</si>
  <si>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</si>
  <si>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</si>
  <si>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</si>
  <si>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</si>
  <si>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</si>
  <si>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</si>
  <si>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</si>
  <si>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</si>
  <si>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</si>
  <si>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</si>
  <si>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</si>
  <si>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</si>
  <si>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</si>
  <si>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</si>
  <si>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</si>
  <si>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</si>
  <si>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</si>
  <si>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</si>
  <si>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</si>
  <si>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</si>
  <si>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</si>
  <si>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</si>
  <si>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</si>
  <si>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</si>
  <si>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</si>
  <si>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</si>
  <si>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</si>
  <si>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</si>
  <si>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</si>
  <si>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</si>
  <si>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</si>
  <si>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</si>
  <si>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</si>
  <si>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</si>
  <si>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</si>
  <si>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</si>
  <si>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</si>
  <si>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</si>
  <si>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</si>
  <si>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</si>
  <si>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</si>
  <si>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</si>
  <si>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</si>
  <si>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</si>
  <si>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</si>
  <si>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</si>
  <si>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</si>
  <si>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</si>
  <si>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</si>
  <si>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</si>
  <si>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</si>
  <si>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</si>
  <si>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</si>
  <si>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</si>
  <si>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</si>
  <si>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</si>
  <si>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</si>
  <si>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</si>
  <si>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</si>
  <si>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</si>
  <si>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</si>
  <si>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</si>
  <si>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</si>
  <si>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</si>
  <si>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</si>
  <si>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</si>
  <si>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</si>
  <si>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</si>
  <si>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</si>
  <si>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</si>
  <si>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</si>
  <si>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</si>
  <si>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</si>
  <si>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</si>
  <si>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</si>
  <si>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</si>
  <si>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</si>
  <si>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</si>
  <si>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</si>
  <si>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</si>
  <si>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</si>
  <si>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</si>
  <si>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</si>
  <si>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</si>
  <si>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</si>
  <si>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</si>
  <si>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</si>
  <si>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</si>
  <si>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</si>
  <si>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</si>
  <si>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</si>
  <si>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</si>
  <si>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</si>
  <si>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</si>
  <si>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</si>
  <si>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</si>
  <si>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</si>
  <si>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</si>
  <si>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</si>
  <si>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</si>
  <si>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</si>
  <si>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</si>
  <si>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</si>
  <si>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</si>
  <si>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</si>
  <si>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</si>
  <si>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</si>
  <si>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</si>
  <si>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</si>
  <si>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</si>
  <si>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</si>
  <si>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</si>
  <si>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</si>
  <si>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</si>
  <si>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</si>
  <si>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</si>
  <si>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</si>
  <si>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</si>
  <si>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</si>
  <si>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</si>
  <si>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</si>
  <si>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</si>
  <si>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</si>
  <si>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</si>
  <si>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</si>
  <si>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</si>
  <si>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</si>
  <si>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</si>
  <si>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</si>
  <si>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</si>
  <si>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</si>
  <si>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</si>
  <si>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</si>
  <si>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</si>
  <si>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</si>
  <si>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</si>
  <si>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</si>
  <si>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</si>
  <si>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</si>
  <si>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</si>
  <si>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</si>
  <si>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</si>
  <si>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</si>
  <si>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</si>
  <si>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</si>
  <si>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</si>
  <si>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</si>
  <si>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</si>
  <si>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</si>
  <si>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</si>
  <si>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</si>
  <si>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</si>
  <si>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</si>
  <si>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</si>
  <si>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</si>
  <si>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</si>
  <si>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</si>
  <si>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</si>
  <si>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</si>
  <si>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</si>
  <si>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</si>
  <si>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</si>
  <si>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</si>
  <si>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</si>
  <si>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</si>
  <si>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</si>
  <si>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</si>
  <si>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</si>
  <si>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</si>
  <si>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</si>
  <si>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</si>
  <si>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</si>
  <si>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</si>
  <si>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</si>
  <si>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</si>
  <si>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</si>
  <si>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</si>
  <si>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</si>
  <si>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</si>
  <si>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</si>
  <si>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</si>
  <si>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</si>
  <si>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</si>
  <si>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</si>
  <si>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</si>
  <si>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</si>
  <si>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</si>
  <si>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</si>
  <si>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</si>
  <si>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</si>
  <si>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</si>
  <si>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</si>
  <si>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</si>
  <si>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</si>
  <si>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</si>
  <si>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</si>
  <si>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</si>
  <si>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</si>
  <si>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</si>
  <si>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</si>
  <si>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</si>
  <si>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</si>
  <si>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</si>
  <si>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</si>
  <si>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</si>
  <si>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</si>
  <si>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</si>
  <si>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</si>
  <si>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</si>
  <si>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</si>
  <si>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</si>
  <si>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</si>
  <si>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</si>
  <si>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</si>
  <si>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</si>
  <si>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</si>
  <si>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</si>
  <si>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</si>
  <si>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</si>
  <si>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</si>
  <si>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</si>
  <si>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</si>
  <si>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</si>
  <si>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</si>
  <si>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</si>
  <si>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</si>
  <si>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</si>
  <si>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</si>
  <si>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</si>
  <si>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</si>
  <si>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</si>
  <si>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</si>
  <si>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</si>
  <si>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</si>
  <si>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</si>
  <si>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</si>
  <si>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</si>
  <si>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</si>
  <si>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</si>
  <si>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</si>
  <si>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</si>
  <si>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</si>
  <si>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S360MAPA - T453M13 - 12/12/2024 11:56:20</t>
  </si>
  <si>
    <t>MES = NOVIEMBRE 24\Total MES</t>
  </si>
  <si>
    <t xml:space="preserve">•En noviembre de 2024, el 36,9 % de los litros de aceite de oliva se comercializan en el intervalo de precios situado entre los 6,75 y 7,0 €/litro. Esta acumulación se debe al efecto de canales como el discount y los supermercados, que concentran un 46,9 % y un 41,6 % de sus litros en este rango, respectivamente.
El segundo tramo de precios más importante, y que concentra el 14,5 % de los litros, es el intervalo comprendido entre los 5,75 y los 6,0 €/litro. El principal contribuyente en este rango es el hipermercado, que distribuye 1 de cada 4 litros en este rango de precios, seguido del supermercado con el 13,7 %.
Cabe mencionar que el canal con una mayor dispersión de precios es el hipermercado. Así, por ejemplo, esta plataforma acumula un 22,1 % de los litros entre los 6,75 y 7,0 €/litro, mientras que concentra otra parte importante de sus litros (13,6 %) a un precio superior a 10,5 €/litro.
• El aceite de oliva virgen concentra el 29,4 % de sus litros en el tramo de precios situado entre 7,5 y 7,6 €/litro, intervalo inferior al del mes anterior. Esta concentración de litros se atribuye principalmente al discount, canal que concentra el 39,4 % de los litros en este rango, seguido por el supermercado, con una acumulación del 29,5 %. 
El hipermercado distribuye la mayor parte de sus litros (27,7 %) a precios superiores de los 8,2 €/litros, si bien, concentra otra parte importante de sus litros (22,4 %) en el mismo intervalo que el promedio del mercado, entre los 7,5 y 7,6 €/litro.
• El aceite de oliva virgen extra se comercializa a un precio medio por litro más alto que el del sector, con un 19,3 % de las compras en un precio superior a los 10,9 €/litro. 
Es reseñable la participación que presenta el hipermercado en este intervalo de precios, con una concentración del 25,8 % de los litros. El supermercado, por su parte, distribuye igualmente la mayor parte de sus litros en este tramo (18,4 %). El discount acumula la mayor parte de sus litros (17,3 %) en el intervalo situado entre los 8,1 y 8,3 €/litro. 
El segundo intervalo con mayor concentración de litros de aceite de oliva virgen extra (11,1 %) se encuentra situado entre los 8,1 y 8,3 €/litro. En este tramo destaca el discount (17,3 %), si bien, tanto el supermercado como el hipermercado concentran una parte importante de sus litros en este rango (11,5 % y 9,2 %, respectivamente). No obstante, el hipermercado concentra 1 de cada 5 litros en un tramo inferior, el comprendido entre los 6,9 y 7,1 €/litro.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</si>
</sst>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4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DICIEMBRE 23</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Chart'!$G$10:$G$33</c:f>
              <c:numCache>
                <c:formatCode>0.0</c:formatCode>
                <c:ptCount val="24"/>
                <c:pt idx="0">
                  <c:v>10.420000000000002</c:v>
                </c:pt>
                <c:pt idx="1">
                  <c:v>2.2199999999999998</c:v>
                </c:pt>
                <c:pt idx="2">
                  <c:v>0.38</c:v>
                </c:pt>
                <c:pt idx="3">
                  <c:v>1.46</c:v>
                </c:pt>
                <c:pt idx="4">
                  <c:v>1.45</c:v>
                </c:pt>
                <c:pt idx="5">
                  <c:v>1.2999999999999998</c:v>
                </c:pt>
                <c:pt idx="6">
                  <c:v>2.0499999999999998</c:v>
                </c:pt>
                <c:pt idx="7">
                  <c:v>0.73</c:v>
                </c:pt>
                <c:pt idx="8">
                  <c:v>7.54</c:v>
                </c:pt>
                <c:pt idx="9">
                  <c:v>0.81</c:v>
                </c:pt>
                <c:pt idx="10">
                  <c:v>2.93</c:v>
                </c:pt>
                <c:pt idx="11">
                  <c:v>3.84</c:v>
                </c:pt>
                <c:pt idx="12">
                  <c:v>1.32</c:v>
                </c:pt>
                <c:pt idx="13">
                  <c:v>2.0299999999999998</c:v>
                </c:pt>
                <c:pt idx="14">
                  <c:v>20.149999999999999</c:v>
                </c:pt>
                <c:pt idx="15">
                  <c:v>1.79</c:v>
                </c:pt>
                <c:pt idx="16">
                  <c:v>0.69</c:v>
                </c:pt>
                <c:pt idx="17">
                  <c:v>0.90999999999999992</c:v>
                </c:pt>
                <c:pt idx="18">
                  <c:v>5.5299999999999994</c:v>
                </c:pt>
                <c:pt idx="19">
                  <c:v>3.5799999999999996</c:v>
                </c:pt>
                <c:pt idx="20">
                  <c:v>0.17</c:v>
                </c:pt>
                <c:pt idx="21">
                  <c:v>4.24</c:v>
                </c:pt>
                <c:pt idx="22">
                  <c:v>0.26</c:v>
                </c:pt>
                <c:pt idx="23">
                  <c:v>24.21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Chart'!$H$10:$H$33</c:f>
              <c:numCache>
                <c:formatCode>0.0</c:formatCode>
                <c:ptCount val="24"/>
                <c:pt idx="0">
                  <c:v>8.0499999999999989</c:v>
                </c:pt>
                <c:pt idx="1">
                  <c:v>1.8399999999999999</c:v>
                </c:pt>
                <c:pt idx="2">
                  <c:v>1.01</c:v>
                </c:pt>
                <c:pt idx="3">
                  <c:v>1.93</c:v>
                </c:pt>
                <c:pt idx="4">
                  <c:v>1.52</c:v>
                </c:pt>
                <c:pt idx="5">
                  <c:v>1.76</c:v>
                </c:pt>
                <c:pt idx="6">
                  <c:v>1.7999999999999998</c:v>
                </c:pt>
                <c:pt idx="7">
                  <c:v>0.19</c:v>
                </c:pt>
                <c:pt idx="8">
                  <c:v>6.0699999999999994</c:v>
                </c:pt>
                <c:pt idx="9">
                  <c:v>0.6</c:v>
                </c:pt>
                <c:pt idx="10">
                  <c:v>3</c:v>
                </c:pt>
                <c:pt idx="11">
                  <c:v>1.51</c:v>
                </c:pt>
                <c:pt idx="12">
                  <c:v>3.1</c:v>
                </c:pt>
                <c:pt idx="13">
                  <c:v>1.06</c:v>
                </c:pt>
                <c:pt idx="14">
                  <c:v>6.55</c:v>
                </c:pt>
                <c:pt idx="15">
                  <c:v>0.77999999999999992</c:v>
                </c:pt>
                <c:pt idx="16">
                  <c:v>1.07</c:v>
                </c:pt>
                <c:pt idx="17">
                  <c:v>5.16</c:v>
                </c:pt>
                <c:pt idx="18">
                  <c:v>13.649999999999999</c:v>
                </c:pt>
                <c:pt idx="19">
                  <c:v>0.75</c:v>
                </c:pt>
                <c:pt idx="20">
                  <c:v>1.28</c:v>
                </c:pt>
                <c:pt idx="21">
                  <c:v>1.6400000000000001</c:v>
                </c:pt>
                <c:pt idx="22">
                  <c:v>4.8599999999999994</c:v>
                </c:pt>
                <c:pt idx="23">
                  <c:v>30.799999999999997</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24</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Chart'!$I$10:$I$33</c:f>
              <c:numCache>
                <c:formatCode>0.0</c:formatCode>
                <c:ptCount val="24"/>
                <c:pt idx="0">
                  <c:v>6.84</c:v>
                </c:pt>
                <c:pt idx="1">
                  <c:v>2.0099999999999998</c:v>
                </c:pt>
                <c:pt idx="2">
                  <c:v>0.5</c:v>
                </c:pt>
                <c:pt idx="3">
                  <c:v>1.68</c:v>
                </c:pt>
                <c:pt idx="4">
                  <c:v>1.21</c:v>
                </c:pt>
                <c:pt idx="5">
                  <c:v>1.55</c:v>
                </c:pt>
                <c:pt idx="6">
                  <c:v>2.39</c:v>
                </c:pt>
                <c:pt idx="7">
                  <c:v>0.21000000000000002</c:v>
                </c:pt>
                <c:pt idx="8">
                  <c:v>5.8599999999999994</c:v>
                </c:pt>
                <c:pt idx="9">
                  <c:v>7.0000000000000007E-2</c:v>
                </c:pt>
                <c:pt idx="10">
                  <c:v>1.41</c:v>
                </c:pt>
                <c:pt idx="11">
                  <c:v>0.4</c:v>
                </c:pt>
                <c:pt idx="12">
                  <c:v>1.85</c:v>
                </c:pt>
                <c:pt idx="13">
                  <c:v>2.6</c:v>
                </c:pt>
                <c:pt idx="14">
                  <c:v>1.47</c:v>
                </c:pt>
                <c:pt idx="15">
                  <c:v>2.1</c:v>
                </c:pt>
                <c:pt idx="16">
                  <c:v>1.67</c:v>
                </c:pt>
                <c:pt idx="17">
                  <c:v>9.77</c:v>
                </c:pt>
                <c:pt idx="18">
                  <c:v>18.98</c:v>
                </c:pt>
                <c:pt idx="19">
                  <c:v>0.11</c:v>
                </c:pt>
                <c:pt idx="20">
                  <c:v>1.6600000000000001</c:v>
                </c:pt>
                <c:pt idx="21">
                  <c:v>1.51</c:v>
                </c:pt>
                <c:pt idx="22">
                  <c:v>4.6899999999999995</c:v>
                </c:pt>
                <c:pt idx="23">
                  <c:v>29.450000000000003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Chart'!$J$10:$J$33</c:f>
              <c:numCache>
                <c:formatCode>0.0</c:formatCode>
                <c:ptCount val="24"/>
                <c:pt idx="0">
                  <c:v>7.45</c:v>
                </c:pt>
                <c:pt idx="1">
                  <c:v>1.5399999999999998</c:v>
                </c:pt>
                <c:pt idx="2">
                  <c:v>0.80999999999999994</c:v>
                </c:pt>
                <c:pt idx="3">
                  <c:v>0.96</c:v>
                </c:pt>
                <c:pt idx="4">
                  <c:v>0.36</c:v>
                </c:pt>
                <c:pt idx="5">
                  <c:v>1.03</c:v>
                </c:pt>
                <c:pt idx="6">
                  <c:v>1.0699999999999998</c:v>
                </c:pt>
                <c:pt idx="7">
                  <c:v>0.81</c:v>
                </c:pt>
                <c:pt idx="8">
                  <c:v>4.53</c:v>
                </c:pt>
                <c:pt idx="9">
                  <c:v>0.38999999999999996</c:v>
                </c:pt>
                <c:pt idx="10">
                  <c:v>0.8</c:v>
                </c:pt>
                <c:pt idx="11">
                  <c:v>1.25</c:v>
                </c:pt>
                <c:pt idx="12">
                  <c:v>0.94</c:v>
                </c:pt>
                <c:pt idx="13">
                  <c:v>1.98</c:v>
                </c:pt>
                <c:pt idx="14">
                  <c:v>1.66</c:v>
                </c:pt>
                <c:pt idx="15">
                  <c:v>1.85</c:v>
                </c:pt>
                <c:pt idx="16">
                  <c:v>1.4300000000000002</c:v>
                </c:pt>
                <c:pt idx="17">
                  <c:v>12.6</c:v>
                </c:pt>
                <c:pt idx="18">
                  <c:v>24.08</c:v>
                </c:pt>
                <c:pt idx="19">
                  <c:v>0.14000000000000001</c:v>
                </c:pt>
                <c:pt idx="20">
                  <c:v>1.4900000000000002</c:v>
                </c:pt>
                <c:pt idx="21">
                  <c:v>1.3199999999999998</c:v>
                </c:pt>
                <c:pt idx="22">
                  <c:v>2.0099999999999998</c:v>
                </c:pt>
                <c:pt idx="23">
                  <c:v>29.49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Chart'!$K$10:$K$33</c:f>
              <c:numCache>
                <c:formatCode>0.0</c:formatCode>
                <c:ptCount val="24"/>
                <c:pt idx="0">
                  <c:v>8.870000000000001</c:v>
                </c:pt>
                <c:pt idx="1">
                  <c:v>1.3199999999999998</c:v>
                </c:pt>
                <c:pt idx="2">
                  <c:v>0.72000000000000008</c:v>
                </c:pt>
                <c:pt idx="3">
                  <c:v>0.48000000000000004</c:v>
                </c:pt>
                <c:pt idx="4">
                  <c:v>0.17</c:v>
                </c:pt>
                <c:pt idx="5">
                  <c:v>1.27</c:v>
                </c:pt>
                <c:pt idx="6">
                  <c:v>0.94</c:v>
                </c:pt>
                <c:pt idx="7">
                  <c:v>0.23</c:v>
                </c:pt>
                <c:pt idx="8">
                  <c:v>2.39</c:v>
                </c:pt>
                <c:pt idx="9">
                  <c:v>0.29000000000000004</c:v>
                </c:pt>
                <c:pt idx="10">
                  <c:v>0.89</c:v>
                </c:pt>
                <c:pt idx="11">
                  <c:v>0.52</c:v>
                </c:pt>
                <c:pt idx="12">
                  <c:v>2.33</c:v>
                </c:pt>
                <c:pt idx="13">
                  <c:v>2.82</c:v>
                </c:pt>
                <c:pt idx="14">
                  <c:v>1.64</c:v>
                </c:pt>
                <c:pt idx="15">
                  <c:v>1.24</c:v>
                </c:pt>
                <c:pt idx="16">
                  <c:v>4</c:v>
                </c:pt>
                <c:pt idx="17">
                  <c:v>11.44</c:v>
                </c:pt>
                <c:pt idx="18">
                  <c:v>21.62</c:v>
                </c:pt>
                <c:pt idx="19">
                  <c:v>0.82000000000000006</c:v>
                </c:pt>
                <c:pt idx="20">
                  <c:v>1.4500000000000002</c:v>
                </c:pt>
                <c:pt idx="21">
                  <c:v>0.79</c:v>
                </c:pt>
                <c:pt idx="22">
                  <c:v>3.15</c:v>
                </c:pt>
                <c:pt idx="23">
                  <c:v>30.65</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24</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Chart'!$L$10:$L$33</c:f>
              <c:numCache>
                <c:formatCode>0.0</c:formatCode>
                <c:ptCount val="24"/>
                <c:pt idx="0">
                  <c:v>7.12</c:v>
                </c:pt>
                <c:pt idx="1">
                  <c:v>1.7999999999999998</c:v>
                </c:pt>
                <c:pt idx="2">
                  <c:v>0.16</c:v>
                </c:pt>
                <c:pt idx="3">
                  <c:v>1.38</c:v>
                </c:pt>
                <c:pt idx="4">
                  <c:v>0.14000000000000001</c:v>
                </c:pt>
                <c:pt idx="5">
                  <c:v>2.37</c:v>
                </c:pt>
                <c:pt idx="6">
                  <c:v>0.8600000000000001</c:v>
                </c:pt>
                <c:pt idx="7">
                  <c:v>0.48</c:v>
                </c:pt>
                <c:pt idx="8">
                  <c:v>3.58</c:v>
                </c:pt>
                <c:pt idx="9">
                  <c:v>0.9</c:v>
                </c:pt>
                <c:pt idx="10">
                  <c:v>0.98000000000000009</c:v>
                </c:pt>
                <c:pt idx="11">
                  <c:v>1.57</c:v>
                </c:pt>
                <c:pt idx="12">
                  <c:v>1.1400000000000001</c:v>
                </c:pt>
                <c:pt idx="13">
                  <c:v>3.1599999999999997</c:v>
                </c:pt>
                <c:pt idx="14">
                  <c:v>2.38</c:v>
                </c:pt>
                <c:pt idx="15">
                  <c:v>1.7799999999999998</c:v>
                </c:pt>
                <c:pt idx="16">
                  <c:v>3.3499999999999996</c:v>
                </c:pt>
                <c:pt idx="17">
                  <c:v>10.87</c:v>
                </c:pt>
                <c:pt idx="18">
                  <c:v>17.440000000000001</c:v>
                </c:pt>
                <c:pt idx="19">
                  <c:v>0.95000000000000007</c:v>
                </c:pt>
                <c:pt idx="20">
                  <c:v>1.54</c:v>
                </c:pt>
                <c:pt idx="21">
                  <c:v>1.21</c:v>
                </c:pt>
                <c:pt idx="22">
                  <c:v>3.37</c:v>
                </c:pt>
                <c:pt idx="23">
                  <c:v>31.47</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Chart'!$M$10:$M$33</c:f>
              <c:numCache>
                <c:formatCode>0.0</c:formatCode>
                <c:ptCount val="24"/>
                <c:pt idx="0">
                  <c:v>6.5599999999999987</c:v>
                </c:pt>
                <c:pt idx="1">
                  <c:v>1.54</c:v>
                </c:pt>
                <c:pt idx="2">
                  <c:v>0.25</c:v>
                </c:pt>
                <c:pt idx="3">
                  <c:v>1.2</c:v>
                </c:pt>
                <c:pt idx="4">
                  <c:v>0.27</c:v>
                </c:pt>
                <c:pt idx="5">
                  <c:v>1.01</c:v>
                </c:pt>
                <c:pt idx="6">
                  <c:v>1.58</c:v>
                </c:pt>
                <c:pt idx="7">
                  <c:v>0.15</c:v>
                </c:pt>
                <c:pt idx="8">
                  <c:v>2.63</c:v>
                </c:pt>
                <c:pt idx="9">
                  <c:v>0.44</c:v>
                </c:pt>
                <c:pt idx="10">
                  <c:v>0.63</c:v>
                </c:pt>
                <c:pt idx="11">
                  <c:v>1.78</c:v>
                </c:pt>
                <c:pt idx="12">
                  <c:v>1.64</c:v>
                </c:pt>
                <c:pt idx="13">
                  <c:v>2.67</c:v>
                </c:pt>
                <c:pt idx="14">
                  <c:v>6.21</c:v>
                </c:pt>
                <c:pt idx="15">
                  <c:v>2.0499999999999998</c:v>
                </c:pt>
                <c:pt idx="16">
                  <c:v>15.71</c:v>
                </c:pt>
                <c:pt idx="17">
                  <c:v>5.65</c:v>
                </c:pt>
                <c:pt idx="18">
                  <c:v>9.64</c:v>
                </c:pt>
                <c:pt idx="19">
                  <c:v>0.47000000000000003</c:v>
                </c:pt>
                <c:pt idx="20">
                  <c:v>1.5</c:v>
                </c:pt>
                <c:pt idx="21">
                  <c:v>3</c:v>
                </c:pt>
                <c:pt idx="22">
                  <c:v>3.19</c:v>
                </c:pt>
                <c:pt idx="23">
                  <c:v>30.220000000000002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Chart'!$N$10:$N$33</c:f>
              <c:numCache>
                <c:formatCode>0.0</c:formatCode>
                <c:ptCount val="24"/>
                <c:pt idx="0">
                  <c:v>8.02</c:v>
                </c:pt>
                <c:pt idx="1">
                  <c:v>1.3199999999999998</c:v>
                </c:pt>
                <c:pt idx="2">
                  <c:v>0.9</c:v>
                </c:pt>
                <c:pt idx="3">
                  <c:v>1.0100000000000002</c:v>
                </c:pt>
                <c:pt idx="4">
                  <c:v>0.32</c:v>
                </c:pt>
                <c:pt idx="5">
                  <c:v>1.35</c:v>
                </c:pt>
                <c:pt idx="6">
                  <c:v>1.3299999999999998</c:v>
                </c:pt>
                <c:pt idx="7">
                  <c:v>0.31</c:v>
                </c:pt>
                <c:pt idx="8">
                  <c:v>2.44</c:v>
                </c:pt>
                <c:pt idx="9">
                  <c:v>0.88</c:v>
                </c:pt>
                <c:pt idx="10">
                  <c:v>1.31</c:v>
                </c:pt>
                <c:pt idx="11">
                  <c:v>3.13</c:v>
                </c:pt>
                <c:pt idx="12">
                  <c:v>3.26</c:v>
                </c:pt>
                <c:pt idx="13">
                  <c:v>15.73</c:v>
                </c:pt>
                <c:pt idx="14">
                  <c:v>16.79</c:v>
                </c:pt>
                <c:pt idx="15">
                  <c:v>2.3600000000000003</c:v>
                </c:pt>
                <c:pt idx="16">
                  <c:v>2.2800000000000002</c:v>
                </c:pt>
                <c:pt idx="17">
                  <c:v>2.17</c:v>
                </c:pt>
                <c:pt idx="18">
                  <c:v>2.3199999999999998</c:v>
                </c:pt>
                <c:pt idx="19">
                  <c:v>4.5999999999999996</c:v>
                </c:pt>
                <c:pt idx="20">
                  <c:v>0.97</c:v>
                </c:pt>
                <c:pt idx="21">
                  <c:v>1.71</c:v>
                </c:pt>
                <c:pt idx="22">
                  <c:v>0.68</c:v>
                </c:pt>
                <c:pt idx="23">
                  <c:v>24.79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24</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Chart'!$O$10:$O$33</c:f>
              <c:numCache>
                <c:formatCode>0.0</c:formatCode>
                <c:ptCount val="24"/>
                <c:pt idx="0">
                  <c:v>4.5199999999999987</c:v>
                </c:pt>
                <c:pt idx="1">
                  <c:v>0.38</c:v>
                </c:pt>
                <c:pt idx="2">
                  <c:v>0.47000000000000003</c:v>
                </c:pt>
                <c:pt idx="3">
                  <c:v>0.63</c:v>
                </c:pt>
                <c:pt idx="4">
                  <c:v>0.34</c:v>
                </c:pt>
                <c:pt idx="5">
                  <c:v>0.56999999999999995</c:v>
                </c:pt>
                <c:pt idx="6">
                  <c:v>1.9500000000000002</c:v>
                </c:pt>
                <c:pt idx="7">
                  <c:v>2.0099999999999998</c:v>
                </c:pt>
                <c:pt idx="8">
                  <c:v>4.4400000000000004</c:v>
                </c:pt>
                <c:pt idx="9">
                  <c:v>1</c:v>
                </c:pt>
                <c:pt idx="10">
                  <c:v>1.1599999999999999</c:v>
                </c:pt>
                <c:pt idx="11">
                  <c:v>4.9000000000000004</c:v>
                </c:pt>
                <c:pt idx="12">
                  <c:v>6.04</c:v>
                </c:pt>
                <c:pt idx="13">
                  <c:v>26.77</c:v>
                </c:pt>
                <c:pt idx="14">
                  <c:v>1.77</c:v>
                </c:pt>
                <c:pt idx="15">
                  <c:v>1.08</c:v>
                </c:pt>
                <c:pt idx="16">
                  <c:v>0.91999999999999993</c:v>
                </c:pt>
                <c:pt idx="17">
                  <c:v>1.71</c:v>
                </c:pt>
                <c:pt idx="18">
                  <c:v>2.98</c:v>
                </c:pt>
                <c:pt idx="19">
                  <c:v>6.11</c:v>
                </c:pt>
                <c:pt idx="20">
                  <c:v>1.79</c:v>
                </c:pt>
                <c:pt idx="21">
                  <c:v>0.91000000000000014</c:v>
                </c:pt>
                <c:pt idx="22">
                  <c:v>0.6</c:v>
                </c:pt>
                <c:pt idx="23">
                  <c:v>26.939999999999998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24</c:v>
                </c:pt>
              </c:strCache>
            </c:strRef>
          </c:tx>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Chart'!$P$10:$P$33</c:f>
              <c:numCache>
                <c:formatCode>0.0</c:formatCode>
                <c:ptCount val="24"/>
                <c:pt idx="0">
                  <c:v>5.48</c:v>
                </c:pt>
                <c:pt idx="1">
                  <c:v>2.2199999999999998</c:v>
                </c:pt>
                <c:pt idx="2">
                  <c:v>1.05</c:v>
                </c:pt>
                <c:pt idx="3">
                  <c:v>1.9300000000000002</c:v>
                </c:pt>
                <c:pt idx="4">
                  <c:v>1.7200000000000002</c:v>
                </c:pt>
                <c:pt idx="5">
                  <c:v>0.79</c:v>
                </c:pt>
                <c:pt idx="6">
                  <c:v>2.6399999999999997</c:v>
                </c:pt>
                <c:pt idx="7">
                  <c:v>4.3</c:v>
                </c:pt>
                <c:pt idx="8">
                  <c:v>4.5600000000000005</c:v>
                </c:pt>
                <c:pt idx="9">
                  <c:v>0.99</c:v>
                </c:pt>
                <c:pt idx="10">
                  <c:v>2.4300000000000002</c:v>
                </c:pt>
                <c:pt idx="11">
                  <c:v>5.0599999999999996</c:v>
                </c:pt>
                <c:pt idx="12">
                  <c:v>6.33</c:v>
                </c:pt>
                <c:pt idx="13">
                  <c:v>23.1</c:v>
                </c:pt>
                <c:pt idx="14">
                  <c:v>1.25</c:v>
                </c:pt>
                <c:pt idx="15">
                  <c:v>0.47</c:v>
                </c:pt>
                <c:pt idx="16">
                  <c:v>0.48</c:v>
                </c:pt>
                <c:pt idx="17">
                  <c:v>0.81</c:v>
                </c:pt>
                <c:pt idx="18">
                  <c:v>3.0300000000000002</c:v>
                </c:pt>
                <c:pt idx="19">
                  <c:v>5.07</c:v>
                </c:pt>
                <c:pt idx="20">
                  <c:v>1.19</c:v>
                </c:pt>
                <c:pt idx="21">
                  <c:v>0.30000000000000004</c:v>
                </c:pt>
                <c:pt idx="22">
                  <c:v>0.35</c:v>
                </c:pt>
                <c:pt idx="23">
                  <c:v>24.47</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Chart'!$Q$10:$Q$33</c:f>
              <c:numCache>
                <c:formatCode>0.0</c:formatCode>
                <c:ptCount val="24"/>
                <c:pt idx="0">
                  <c:v>6.0600000000000005</c:v>
                </c:pt>
                <c:pt idx="1">
                  <c:v>1</c:v>
                </c:pt>
                <c:pt idx="2">
                  <c:v>0.44999999999999996</c:v>
                </c:pt>
                <c:pt idx="3">
                  <c:v>1.21</c:v>
                </c:pt>
                <c:pt idx="4">
                  <c:v>0.33999999999999997</c:v>
                </c:pt>
                <c:pt idx="5">
                  <c:v>1.0900000000000001</c:v>
                </c:pt>
                <c:pt idx="6">
                  <c:v>2.0499999999999998</c:v>
                </c:pt>
                <c:pt idx="7">
                  <c:v>3.52</c:v>
                </c:pt>
                <c:pt idx="8">
                  <c:v>5.4099999999999993</c:v>
                </c:pt>
                <c:pt idx="9">
                  <c:v>2.4</c:v>
                </c:pt>
                <c:pt idx="10">
                  <c:v>3.37</c:v>
                </c:pt>
                <c:pt idx="11">
                  <c:v>6.17</c:v>
                </c:pt>
                <c:pt idx="12">
                  <c:v>14.57</c:v>
                </c:pt>
                <c:pt idx="13">
                  <c:v>9.73</c:v>
                </c:pt>
                <c:pt idx="14">
                  <c:v>5.5100000000000016</c:v>
                </c:pt>
                <c:pt idx="15">
                  <c:v>2.79</c:v>
                </c:pt>
                <c:pt idx="16">
                  <c:v>1.3199999999999998</c:v>
                </c:pt>
                <c:pt idx="17">
                  <c:v>0.94</c:v>
                </c:pt>
                <c:pt idx="18">
                  <c:v>2.4300000000000002</c:v>
                </c:pt>
                <c:pt idx="19">
                  <c:v>1.3399999999999999</c:v>
                </c:pt>
                <c:pt idx="20">
                  <c:v>3.47</c:v>
                </c:pt>
                <c:pt idx="21">
                  <c:v>0.73</c:v>
                </c:pt>
                <c:pt idx="22">
                  <c:v>0.7</c:v>
                </c:pt>
                <c:pt idx="23">
                  <c:v>23.380000000000003</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24</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6,5</c:v>
                </c:pt>
                <c:pt idx="1">
                  <c:v>&gt;=6,5  - &lt; 6,7</c:v>
                </c:pt>
                <c:pt idx="2">
                  <c:v>&gt;=6,7  - &lt; 6,9</c:v>
                </c:pt>
                <c:pt idx="3">
                  <c:v>&gt;=6,9  - &lt; 7,1</c:v>
                </c:pt>
                <c:pt idx="4">
                  <c:v>&gt;=7,1  - &lt; 7,3</c:v>
                </c:pt>
                <c:pt idx="5">
                  <c:v>&gt;=7,3  - &lt; 7,5</c:v>
                </c:pt>
                <c:pt idx="6">
                  <c:v>&gt;=7,5  - &lt; 7,7</c:v>
                </c:pt>
                <c:pt idx="7">
                  <c:v>&gt;=7,7  - &lt; 7,9</c:v>
                </c:pt>
                <c:pt idx="8">
                  <c:v>&gt;=7,9  - &lt; 8,1</c:v>
                </c:pt>
                <c:pt idx="9">
                  <c:v>&gt;=8,1  - &lt; 8,3</c:v>
                </c:pt>
                <c:pt idx="10">
                  <c:v>&gt;=8,3  - &lt; 8,5</c:v>
                </c:pt>
                <c:pt idx="11">
                  <c:v>&gt;=8,5  - &lt; 8,7</c:v>
                </c:pt>
                <c:pt idx="12">
                  <c:v>&gt;=8,7  - &lt; 8,9</c:v>
                </c:pt>
                <c:pt idx="13">
                  <c:v>&gt;=8,9  - &lt; 9,1</c:v>
                </c:pt>
                <c:pt idx="14">
                  <c:v>&gt;=9,1  - &lt; 9,3</c:v>
                </c:pt>
                <c:pt idx="15">
                  <c:v>&gt;=9,3  - &lt; 9,5</c:v>
                </c:pt>
                <c:pt idx="16">
                  <c:v>&gt;=9,5  - &lt; 9,7</c:v>
                </c:pt>
                <c:pt idx="17">
                  <c:v>&gt;=9,7  - &lt; 9,9</c:v>
                </c:pt>
                <c:pt idx="18">
                  <c:v>&gt;=9,9  - &lt; 10,1</c:v>
                </c:pt>
                <c:pt idx="19">
                  <c:v>&gt;=10,1  - &lt; 10,3</c:v>
                </c:pt>
                <c:pt idx="20">
                  <c:v>&gt;=10,3  - &lt; 10,5</c:v>
                </c:pt>
                <c:pt idx="21">
                  <c:v>&gt;=10,5  - &lt; 10,7</c:v>
                </c:pt>
                <c:pt idx="22">
                  <c:v>&gt;=10,7  - &lt; 10,9</c:v>
                </c:pt>
                <c:pt idx="23">
                  <c:v>&gt;=10,9</c:v>
                </c:pt>
              </c:strCache>
            </c:strRef>
          </c:cat>
          <c:val>
            <c:numRef>
              <c:f>'Data Chart'!$R$10:$R$33</c:f>
              <c:numCache>
                <c:formatCode>0.0</c:formatCode>
                <c:ptCount val="24"/>
                <c:pt idx="0">
                  <c:v>7.879999999999999</c:v>
                </c:pt>
                <c:pt idx="1">
                  <c:v>6.120000000000001</c:v>
                </c:pt>
                <c:pt idx="2">
                  <c:v>8.02</c:v>
                </c:pt>
                <c:pt idx="3">
                  <c:v>7.4</c:v>
                </c:pt>
                <c:pt idx="4">
                  <c:v>0.21</c:v>
                </c:pt>
                <c:pt idx="5">
                  <c:v>1.58</c:v>
                </c:pt>
                <c:pt idx="6">
                  <c:v>3.1899999999999995</c:v>
                </c:pt>
                <c:pt idx="7">
                  <c:v>2.97</c:v>
                </c:pt>
                <c:pt idx="8">
                  <c:v>9.4599999999999991</c:v>
                </c:pt>
                <c:pt idx="9">
                  <c:v>11.11</c:v>
                </c:pt>
                <c:pt idx="10">
                  <c:v>2.34</c:v>
                </c:pt>
                <c:pt idx="11">
                  <c:v>1.44</c:v>
                </c:pt>
                <c:pt idx="12">
                  <c:v>3.5599999999999996</c:v>
                </c:pt>
                <c:pt idx="13">
                  <c:v>2.42</c:v>
                </c:pt>
                <c:pt idx="14">
                  <c:v>2.3199999999999998</c:v>
                </c:pt>
                <c:pt idx="15">
                  <c:v>1.04</c:v>
                </c:pt>
                <c:pt idx="16">
                  <c:v>0.65</c:v>
                </c:pt>
                <c:pt idx="17">
                  <c:v>2.06</c:v>
                </c:pt>
                <c:pt idx="18">
                  <c:v>1.55</c:v>
                </c:pt>
                <c:pt idx="19">
                  <c:v>2.25</c:v>
                </c:pt>
                <c:pt idx="20">
                  <c:v>2.1</c:v>
                </c:pt>
                <c:pt idx="21">
                  <c:v>1.06</c:v>
                </c:pt>
                <c:pt idx="22">
                  <c:v>0</c:v>
                </c:pt>
                <c:pt idx="23">
                  <c:v>19.29</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Noviembre 2024</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4</xdr:col>
          <xdr:colOff>7620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90" zoomScaleNormal="90" zoomScaleSheetLayoutView="70" workbookViewId="0"/>
  </sheetViews>
  <sheetFormatPr baseColWidth="10" defaultColWidth="11.44140625" defaultRowHeight="14.4" x14ac:dyDescent="0.3"/>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A25" zoomScale="70" zoomScaleNormal="70" workbookViewId="0">
      <selection activeCell="J54" sqref="J54"/>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1" t="s">
        <v>456</v>
      </c>
      <c r="D2" s="22" t="str">
        <f>VLOOKUP(Enlaces!G1,Enlaces!F2:G4,2,0)</f>
        <v>Aceite Virgen Extra</v>
      </c>
      <c r="E2" s="22"/>
    </row>
    <row r="3" spans="3:18" x14ac:dyDescent="0.3">
      <c r="C3" s="21" t="s">
        <v>442</v>
      </c>
      <c r="D3" t="str">
        <f>VLOOKUP(Enlaces!C1,Enlaces!B2:C5,2,0)</f>
        <v>T.España</v>
      </c>
    </row>
    <row r="9" spans="3:18" x14ac:dyDescent="0.3">
      <c r="C9" s="3" t="s">
        <v>440</v>
      </c>
      <c r="D9" s="3" t="s">
        <v>441</v>
      </c>
      <c r="G9" s="35" t="str">
        <f>'TAM Aceite de Oliva'!E9</f>
        <v xml:space="preserve"> DICIEMBRE 23</v>
      </c>
      <c r="H9" s="35" t="str">
        <f>'TAM Aceite de Oliva'!F9</f>
        <v xml:space="preserve"> ENERO 24</v>
      </c>
      <c r="I9" s="35" t="str">
        <f>'TAM Aceite de Oliva'!G9</f>
        <v xml:space="preserve"> FEBRERO 24</v>
      </c>
      <c r="J9" s="35" t="str">
        <f>'TAM Aceite de Oliva'!H9</f>
        <v xml:space="preserve"> MARZO 24</v>
      </c>
      <c r="K9" s="35" t="str">
        <f>'TAM Aceite de Oliva'!I9</f>
        <v xml:space="preserve"> ABRIL 24</v>
      </c>
      <c r="L9" s="35" t="str">
        <f>'TAM Aceite de Oliva'!J9</f>
        <v xml:space="preserve"> MAYO 24</v>
      </c>
      <c r="M9" s="35" t="str">
        <f>'TAM Aceite de Oliva'!K9</f>
        <v xml:space="preserve"> JUNIO 24</v>
      </c>
      <c r="N9" s="35" t="str">
        <f>'TAM Aceite de Oliva'!L9</f>
        <v xml:space="preserve"> JULIO 24</v>
      </c>
      <c r="O9" s="35" t="str">
        <f>'TAM Aceite de Oliva'!M9</f>
        <v xml:space="preserve"> AGOSTO 24</v>
      </c>
      <c r="P9" s="35" t="str">
        <f>'TAM Aceite de Oliva'!N9</f>
        <v xml:space="preserve"> SEPTIEMBRE 24</v>
      </c>
      <c r="Q9" s="35" t="str">
        <f>'TAM Aceite de Oliva'!O9</f>
        <v xml:space="preserve"> OCTUBRE 24</v>
      </c>
      <c r="R9" s="35" t="str">
        <f>'TAM Aceite de Oliva'!P9</f>
        <v xml:space="preserve"> NOVIEMBRE 24</v>
      </c>
    </row>
    <row r="10" spans="3:18" x14ac:dyDescent="0.3">
      <c r="C10" s="48">
        <f>CHOOSE(Enlaces!$G$1,'TAM Aceite de Oliva'!B10,'TAM Aceite Virgen'!B10,'TAM Aceite Virgen Extra'!B10)</f>
        <v>0</v>
      </c>
      <c r="D10" s="13">
        <f>CHOOSE(Enlaces!$G$1,'TAM Aceite de Oliva'!C10,'TAM Aceite Virgen'!C10,'TAM Aceite Virgen Extra'!C10)</f>
        <v>6.5</v>
      </c>
      <c r="F10" s="34" t="str">
        <f>"Menos de "&amp;D10</f>
        <v>Menos de 6,5</v>
      </c>
      <c r="G10" s="36">
        <f>CHOOSE(Enlaces!$G$1,'TAM Aceite de Oliva'!E10,'TAM Aceite Virgen'!E10,'TAM Aceite Virgen Extra'!E10)</f>
        <v>10.420000000000002</v>
      </c>
      <c r="H10" s="36">
        <f>CHOOSE(Enlaces!$G$1,'TAM Aceite de Oliva'!F10,'TAM Aceite Virgen'!F10,'TAM Aceite Virgen Extra'!F10)</f>
        <v>8.0499999999999989</v>
      </c>
      <c r="I10" s="36">
        <f>CHOOSE(Enlaces!$G$1,'TAM Aceite de Oliva'!G10,'TAM Aceite Virgen'!G10,'TAM Aceite Virgen Extra'!G10)</f>
        <v>6.84</v>
      </c>
      <c r="J10" s="36">
        <f>CHOOSE(Enlaces!$G$1,'TAM Aceite de Oliva'!H10,'TAM Aceite Virgen'!H10,'TAM Aceite Virgen Extra'!H10)</f>
        <v>7.45</v>
      </c>
      <c r="K10" s="36">
        <f>CHOOSE(Enlaces!$G$1,'TAM Aceite de Oliva'!I10,'TAM Aceite Virgen'!I10,'TAM Aceite Virgen Extra'!I10)</f>
        <v>8.870000000000001</v>
      </c>
      <c r="L10" s="36">
        <f>CHOOSE(Enlaces!$G$1,'TAM Aceite de Oliva'!J10,'TAM Aceite Virgen'!J10,'TAM Aceite Virgen Extra'!J10)</f>
        <v>7.12</v>
      </c>
      <c r="M10" s="36">
        <f>CHOOSE(Enlaces!$G$1,'TAM Aceite de Oliva'!K10,'TAM Aceite Virgen'!K10,'TAM Aceite Virgen Extra'!K10)</f>
        <v>6.5599999999999987</v>
      </c>
      <c r="N10" s="36">
        <f>CHOOSE(Enlaces!$G$1,'TAM Aceite de Oliva'!L10,'TAM Aceite Virgen'!L10,'TAM Aceite Virgen Extra'!L10)</f>
        <v>8.02</v>
      </c>
      <c r="O10" s="36">
        <f>CHOOSE(Enlaces!$G$1,'TAM Aceite de Oliva'!M10,'TAM Aceite Virgen'!M10,'TAM Aceite Virgen Extra'!M10)</f>
        <v>4.5199999999999987</v>
      </c>
      <c r="P10" s="36">
        <f>CHOOSE(Enlaces!$G$1,'TAM Aceite de Oliva'!N10,'TAM Aceite Virgen'!N10,'TAM Aceite Virgen Extra'!N10)</f>
        <v>5.48</v>
      </c>
      <c r="Q10" s="36">
        <f>CHOOSE(Enlaces!$G$1,'TAM Aceite de Oliva'!O10,'TAM Aceite Virgen'!O10,'TAM Aceite Virgen Extra'!O10)</f>
        <v>6.0600000000000005</v>
      </c>
      <c r="R10" s="36">
        <f>CHOOSE(Enlaces!$G$1,'TAM Aceite de Oliva'!P10,'TAM Aceite Virgen'!P10,'TAM Aceite Virgen Extra'!P10)</f>
        <v>7.879999999999999</v>
      </c>
    </row>
    <row r="11" spans="3:18" x14ac:dyDescent="0.3">
      <c r="C11" s="14">
        <f>CHOOSE(Enlaces!$G$1,'TAM Aceite de Oliva'!B11,'TAM Aceite Virgen'!B11,'TAM Aceite Virgen Extra'!B11)</f>
        <v>6.5</v>
      </c>
      <c r="D11" s="13">
        <f>CHOOSE(Enlaces!$G$1,'TAM Aceite de Oliva'!C11,'TAM Aceite Virgen'!C11,'TAM Aceite Virgen Extra'!C11)</f>
        <v>6.7</v>
      </c>
      <c r="F11" s="34" t="str">
        <f t="shared" ref="F11:F30" si="0">"&gt;="&amp;C11&amp;"  - &lt; "&amp;D11</f>
        <v>&gt;=6,5  - &lt; 6,7</v>
      </c>
      <c r="G11" s="36">
        <f>CHOOSE(Enlaces!$G$1,'TAM Aceite de Oliva'!E11,'TAM Aceite Virgen'!E11,'TAM Aceite Virgen Extra'!E11)</f>
        <v>2.2199999999999998</v>
      </c>
      <c r="H11" s="36">
        <f>CHOOSE(Enlaces!$G$1,'TAM Aceite de Oliva'!F11,'TAM Aceite Virgen'!F11,'TAM Aceite Virgen Extra'!F11)</f>
        <v>1.8399999999999999</v>
      </c>
      <c r="I11" s="36">
        <f>CHOOSE(Enlaces!$G$1,'TAM Aceite de Oliva'!G11,'TAM Aceite Virgen'!G11,'TAM Aceite Virgen Extra'!G11)</f>
        <v>2.0099999999999998</v>
      </c>
      <c r="J11" s="36">
        <f>CHOOSE(Enlaces!$G$1,'TAM Aceite de Oliva'!H11,'TAM Aceite Virgen'!H11,'TAM Aceite Virgen Extra'!H11)</f>
        <v>1.5399999999999998</v>
      </c>
      <c r="K11" s="36">
        <f>CHOOSE(Enlaces!$G$1,'TAM Aceite de Oliva'!I11,'TAM Aceite Virgen'!I11,'TAM Aceite Virgen Extra'!I11)</f>
        <v>1.3199999999999998</v>
      </c>
      <c r="L11" s="36">
        <f>CHOOSE(Enlaces!$G$1,'TAM Aceite de Oliva'!J11,'TAM Aceite Virgen'!J11,'TAM Aceite Virgen Extra'!J11)</f>
        <v>1.7999999999999998</v>
      </c>
      <c r="M11" s="36">
        <f>CHOOSE(Enlaces!$G$1,'TAM Aceite de Oliva'!K11,'TAM Aceite Virgen'!K11,'TAM Aceite Virgen Extra'!K11)</f>
        <v>1.54</v>
      </c>
      <c r="N11" s="36">
        <f>CHOOSE(Enlaces!$G$1,'TAM Aceite de Oliva'!L11,'TAM Aceite Virgen'!L11,'TAM Aceite Virgen Extra'!L11)</f>
        <v>1.3199999999999998</v>
      </c>
      <c r="O11" s="36">
        <f>CHOOSE(Enlaces!$G$1,'TAM Aceite de Oliva'!M11,'TAM Aceite Virgen'!M11,'TAM Aceite Virgen Extra'!M11)</f>
        <v>0.38</v>
      </c>
      <c r="P11" s="36">
        <f>CHOOSE(Enlaces!$G$1,'TAM Aceite de Oliva'!N11,'TAM Aceite Virgen'!N11,'TAM Aceite Virgen Extra'!N11)</f>
        <v>2.2199999999999998</v>
      </c>
      <c r="Q11" s="36">
        <f>CHOOSE(Enlaces!$G$1,'TAM Aceite de Oliva'!O11,'TAM Aceite Virgen'!O11,'TAM Aceite Virgen Extra'!O11)</f>
        <v>1</v>
      </c>
      <c r="R11" s="36">
        <f>CHOOSE(Enlaces!$G$1,'TAM Aceite de Oliva'!P11,'TAM Aceite Virgen'!P11,'TAM Aceite Virgen Extra'!P11)</f>
        <v>6.120000000000001</v>
      </c>
    </row>
    <row r="12" spans="3:18" x14ac:dyDescent="0.3">
      <c r="C12" s="14">
        <f>CHOOSE(Enlaces!$G$1,'TAM Aceite de Oliva'!B12,'TAM Aceite Virgen'!B12,'TAM Aceite Virgen Extra'!B12)</f>
        <v>6.7</v>
      </c>
      <c r="D12" s="13">
        <f>CHOOSE(Enlaces!$G$1,'TAM Aceite de Oliva'!C12,'TAM Aceite Virgen'!C12,'TAM Aceite Virgen Extra'!C12)</f>
        <v>6.9</v>
      </c>
      <c r="F12" s="34" t="str">
        <f t="shared" si="0"/>
        <v>&gt;=6,7  - &lt; 6,9</v>
      </c>
      <c r="G12" s="36">
        <f>CHOOSE(Enlaces!$G$1,'TAM Aceite de Oliva'!E12,'TAM Aceite Virgen'!E12,'TAM Aceite Virgen Extra'!E12)</f>
        <v>0.38</v>
      </c>
      <c r="H12" s="36">
        <f>CHOOSE(Enlaces!$G$1,'TAM Aceite de Oliva'!F12,'TAM Aceite Virgen'!F12,'TAM Aceite Virgen Extra'!F12)</f>
        <v>1.01</v>
      </c>
      <c r="I12" s="36">
        <f>CHOOSE(Enlaces!$G$1,'TAM Aceite de Oliva'!G12,'TAM Aceite Virgen'!G12,'TAM Aceite Virgen Extra'!G12)</f>
        <v>0.5</v>
      </c>
      <c r="J12" s="36">
        <f>CHOOSE(Enlaces!$G$1,'TAM Aceite de Oliva'!H12,'TAM Aceite Virgen'!H12,'TAM Aceite Virgen Extra'!H12)</f>
        <v>0.80999999999999994</v>
      </c>
      <c r="K12" s="36">
        <f>CHOOSE(Enlaces!$G$1,'TAM Aceite de Oliva'!I12,'TAM Aceite Virgen'!I12,'TAM Aceite Virgen Extra'!I12)</f>
        <v>0.72000000000000008</v>
      </c>
      <c r="L12" s="36">
        <f>CHOOSE(Enlaces!$G$1,'TAM Aceite de Oliva'!J12,'TAM Aceite Virgen'!J12,'TAM Aceite Virgen Extra'!J12)</f>
        <v>0.16</v>
      </c>
      <c r="M12" s="36">
        <f>CHOOSE(Enlaces!$G$1,'TAM Aceite de Oliva'!K12,'TAM Aceite Virgen'!K12,'TAM Aceite Virgen Extra'!K12)</f>
        <v>0.25</v>
      </c>
      <c r="N12" s="36">
        <f>CHOOSE(Enlaces!$G$1,'TAM Aceite de Oliva'!L12,'TAM Aceite Virgen'!L12,'TAM Aceite Virgen Extra'!L12)</f>
        <v>0.9</v>
      </c>
      <c r="O12" s="36">
        <f>CHOOSE(Enlaces!$G$1,'TAM Aceite de Oliva'!M12,'TAM Aceite Virgen'!M12,'TAM Aceite Virgen Extra'!M12)</f>
        <v>0.47000000000000003</v>
      </c>
      <c r="P12" s="36">
        <f>CHOOSE(Enlaces!$G$1,'TAM Aceite de Oliva'!N12,'TAM Aceite Virgen'!N12,'TAM Aceite Virgen Extra'!N12)</f>
        <v>1.05</v>
      </c>
      <c r="Q12" s="36">
        <f>CHOOSE(Enlaces!$G$1,'TAM Aceite de Oliva'!O12,'TAM Aceite Virgen'!O12,'TAM Aceite Virgen Extra'!O12)</f>
        <v>0.44999999999999996</v>
      </c>
      <c r="R12" s="36">
        <f>CHOOSE(Enlaces!$G$1,'TAM Aceite de Oliva'!P12,'TAM Aceite Virgen'!P12,'TAM Aceite Virgen Extra'!P12)</f>
        <v>8.02</v>
      </c>
    </row>
    <row r="13" spans="3:18" x14ac:dyDescent="0.3">
      <c r="C13" s="14">
        <f>CHOOSE(Enlaces!$G$1,'TAM Aceite de Oliva'!B13,'TAM Aceite Virgen'!B13,'TAM Aceite Virgen Extra'!B13)</f>
        <v>6.9</v>
      </c>
      <c r="D13" s="13">
        <f>CHOOSE(Enlaces!$G$1,'TAM Aceite de Oliva'!C13,'TAM Aceite Virgen'!C13,'TAM Aceite Virgen Extra'!C13)</f>
        <v>7.1</v>
      </c>
      <c r="F13" s="34" t="str">
        <f t="shared" si="0"/>
        <v>&gt;=6,9  - &lt; 7,1</v>
      </c>
      <c r="G13" s="36">
        <f>CHOOSE(Enlaces!$G$1,'TAM Aceite de Oliva'!E13,'TAM Aceite Virgen'!E13,'TAM Aceite Virgen Extra'!E13)</f>
        <v>1.46</v>
      </c>
      <c r="H13" s="36">
        <f>CHOOSE(Enlaces!$G$1,'TAM Aceite de Oliva'!F13,'TAM Aceite Virgen'!F13,'TAM Aceite Virgen Extra'!F13)</f>
        <v>1.93</v>
      </c>
      <c r="I13" s="36">
        <f>CHOOSE(Enlaces!$G$1,'TAM Aceite de Oliva'!G13,'TAM Aceite Virgen'!G13,'TAM Aceite Virgen Extra'!G13)</f>
        <v>1.68</v>
      </c>
      <c r="J13" s="36">
        <f>CHOOSE(Enlaces!$G$1,'TAM Aceite de Oliva'!H13,'TAM Aceite Virgen'!H13,'TAM Aceite Virgen Extra'!H13)</f>
        <v>0.96</v>
      </c>
      <c r="K13" s="36">
        <f>CHOOSE(Enlaces!$G$1,'TAM Aceite de Oliva'!I13,'TAM Aceite Virgen'!I13,'TAM Aceite Virgen Extra'!I13)</f>
        <v>0.48000000000000004</v>
      </c>
      <c r="L13" s="36">
        <f>CHOOSE(Enlaces!$G$1,'TAM Aceite de Oliva'!J13,'TAM Aceite Virgen'!J13,'TAM Aceite Virgen Extra'!J13)</f>
        <v>1.38</v>
      </c>
      <c r="M13" s="36">
        <f>CHOOSE(Enlaces!$G$1,'TAM Aceite de Oliva'!K13,'TAM Aceite Virgen'!K13,'TAM Aceite Virgen Extra'!K13)</f>
        <v>1.2</v>
      </c>
      <c r="N13" s="36">
        <f>CHOOSE(Enlaces!$G$1,'TAM Aceite de Oliva'!L13,'TAM Aceite Virgen'!L13,'TAM Aceite Virgen Extra'!L13)</f>
        <v>1.0100000000000002</v>
      </c>
      <c r="O13" s="36">
        <f>CHOOSE(Enlaces!$G$1,'TAM Aceite de Oliva'!M13,'TAM Aceite Virgen'!M13,'TAM Aceite Virgen Extra'!M13)</f>
        <v>0.63</v>
      </c>
      <c r="P13" s="36">
        <f>CHOOSE(Enlaces!$G$1,'TAM Aceite de Oliva'!N13,'TAM Aceite Virgen'!N13,'TAM Aceite Virgen Extra'!N13)</f>
        <v>1.9300000000000002</v>
      </c>
      <c r="Q13" s="36">
        <f>CHOOSE(Enlaces!$G$1,'TAM Aceite de Oliva'!O13,'TAM Aceite Virgen'!O13,'TAM Aceite Virgen Extra'!O13)</f>
        <v>1.21</v>
      </c>
      <c r="R13" s="36">
        <f>CHOOSE(Enlaces!$G$1,'TAM Aceite de Oliva'!P13,'TAM Aceite Virgen'!P13,'TAM Aceite Virgen Extra'!P13)</f>
        <v>7.4</v>
      </c>
    </row>
    <row r="14" spans="3:18" x14ac:dyDescent="0.3">
      <c r="C14" s="14">
        <f>CHOOSE(Enlaces!$G$1,'TAM Aceite de Oliva'!B14,'TAM Aceite Virgen'!B14,'TAM Aceite Virgen Extra'!B14)</f>
        <v>7.1</v>
      </c>
      <c r="D14" s="13">
        <f>CHOOSE(Enlaces!$G$1,'TAM Aceite de Oliva'!C14,'TAM Aceite Virgen'!C14,'TAM Aceite Virgen Extra'!C14)</f>
        <v>7.3</v>
      </c>
      <c r="F14" s="34" t="str">
        <f t="shared" si="0"/>
        <v>&gt;=7,1  - &lt; 7,3</v>
      </c>
      <c r="G14" s="36">
        <f>CHOOSE(Enlaces!$G$1,'TAM Aceite de Oliva'!E14,'TAM Aceite Virgen'!E14,'TAM Aceite Virgen Extra'!E14)</f>
        <v>1.45</v>
      </c>
      <c r="H14" s="36">
        <f>CHOOSE(Enlaces!$G$1,'TAM Aceite de Oliva'!F14,'TAM Aceite Virgen'!F14,'TAM Aceite Virgen Extra'!F14)</f>
        <v>1.52</v>
      </c>
      <c r="I14" s="36">
        <f>CHOOSE(Enlaces!$G$1,'TAM Aceite de Oliva'!G14,'TAM Aceite Virgen'!G14,'TAM Aceite Virgen Extra'!G14)</f>
        <v>1.21</v>
      </c>
      <c r="J14" s="36">
        <f>CHOOSE(Enlaces!$G$1,'TAM Aceite de Oliva'!H14,'TAM Aceite Virgen'!H14,'TAM Aceite Virgen Extra'!H14)</f>
        <v>0.36</v>
      </c>
      <c r="K14" s="36">
        <f>CHOOSE(Enlaces!$G$1,'TAM Aceite de Oliva'!I14,'TAM Aceite Virgen'!I14,'TAM Aceite Virgen Extra'!I14)</f>
        <v>0.17</v>
      </c>
      <c r="L14" s="36">
        <f>CHOOSE(Enlaces!$G$1,'TAM Aceite de Oliva'!J14,'TAM Aceite Virgen'!J14,'TAM Aceite Virgen Extra'!J14)</f>
        <v>0.14000000000000001</v>
      </c>
      <c r="M14" s="36">
        <f>CHOOSE(Enlaces!$G$1,'TAM Aceite de Oliva'!K14,'TAM Aceite Virgen'!K14,'TAM Aceite Virgen Extra'!K14)</f>
        <v>0.27</v>
      </c>
      <c r="N14" s="36">
        <f>CHOOSE(Enlaces!$G$1,'TAM Aceite de Oliva'!L14,'TAM Aceite Virgen'!L14,'TAM Aceite Virgen Extra'!L14)</f>
        <v>0.32</v>
      </c>
      <c r="O14" s="36">
        <f>CHOOSE(Enlaces!$G$1,'TAM Aceite de Oliva'!M14,'TAM Aceite Virgen'!M14,'TAM Aceite Virgen Extra'!M14)</f>
        <v>0.34</v>
      </c>
      <c r="P14" s="36">
        <f>CHOOSE(Enlaces!$G$1,'TAM Aceite de Oliva'!N14,'TAM Aceite Virgen'!N14,'TAM Aceite Virgen Extra'!N14)</f>
        <v>1.7200000000000002</v>
      </c>
      <c r="Q14" s="36">
        <f>CHOOSE(Enlaces!$G$1,'TAM Aceite de Oliva'!O14,'TAM Aceite Virgen'!O14,'TAM Aceite Virgen Extra'!O14)</f>
        <v>0.33999999999999997</v>
      </c>
      <c r="R14" s="36">
        <f>CHOOSE(Enlaces!$G$1,'TAM Aceite de Oliva'!P14,'TAM Aceite Virgen'!P14,'TAM Aceite Virgen Extra'!P14)</f>
        <v>0.21</v>
      </c>
    </row>
    <row r="15" spans="3:18" x14ac:dyDescent="0.3">
      <c r="C15" s="14">
        <f>CHOOSE(Enlaces!$G$1,'TAM Aceite de Oliva'!B15,'TAM Aceite Virgen'!B15,'TAM Aceite Virgen Extra'!B15)</f>
        <v>7.3</v>
      </c>
      <c r="D15" s="13">
        <f>CHOOSE(Enlaces!$G$1,'TAM Aceite de Oliva'!C15,'TAM Aceite Virgen'!C15,'TAM Aceite Virgen Extra'!C15)</f>
        <v>7.5</v>
      </c>
      <c r="F15" s="34" t="str">
        <f t="shared" si="0"/>
        <v>&gt;=7,3  - &lt; 7,5</v>
      </c>
      <c r="G15" s="36">
        <f>CHOOSE(Enlaces!$G$1,'TAM Aceite de Oliva'!E15,'TAM Aceite Virgen'!E15,'TAM Aceite Virgen Extra'!E15)</f>
        <v>1.2999999999999998</v>
      </c>
      <c r="H15" s="36">
        <f>CHOOSE(Enlaces!$G$1,'TAM Aceite de Oliva'!F15,'TAM Aceite Virgen'!F15,'TAM Aceite Virgen Extra'!F15)</f>
        <v>1.76</v>
      </c>
      <c r="I15" s="36">
        <f>CHOOSE(Enlaces!$G$1,'TAM Aceite de Oliva'!G15,'TAM Aceite Virgen'!G15,'TAM Aceite Virgen Extra'!G15)</f>
        <v>1.55</v>
      </c>
      <c r="J15" s="36">
        <f>CHOOSE(Enlaces!$G$1,'TAM Aceite de Oliva'!H15,'TAM Aceite Virgen'!H15,'TAM Aceite Virgen Extra'!H15)</f>
        <v>1.03</v>
      </c>
      <c r="K15" s="36">
        <f>CHOOSE(Enlaces!$G$1,'TAM Aceite de Oliva'!I15,'TAM Aceite Virgen'!I15,'TAM Aceite Virgen Extra'!I15)</f>
        <v>1.27</v>
      </c>
      <c r="L15" s="36">
        <f>CHOOSE(Enlaces!$G$1,'TAM Aceite de Oliva'!J15,'TAM Aceite Virgen'!J15,'TAM Aceite Virgen Extra'!J15)</f>
        <v>2.37</v>
      </c>
      <c r="M15" s="36">
        <f>CHOOSE(Enlaces!$G$1,'TAM Aceite de Oliva'!K15,'TAM Aceite Virgen'!K15,'TAM Aceite Virgen Extra'!K15)</f>
        <v>1.01</v>
      </c>
      <c r="N15" s="36">
        <f>CHOOSE(Enlaces!$G$1,'TAM Aceite de Oliva'!L15,'TAM Aceite Virgen'!L15,'TAM Aceite Virgen Extra'!L15)</f>
        <v>1.35</v>
      </c>
      <c r="O15" s="36">
        <f>CHOOSE(Enlaces!$G$1,'TAM Aceite de Oliva'!M15,'TAM Aceite Virgen'!M15,'TAM Aceite Virgen Extra'!M15)</f>
        <v>0.56999999999999995</v>
      </c>
      <c r="P15" s="36">
        <f>CHOOSE(Enlaces!$G$1,'TAM Aceite de Oliva'!N15,'TAM Aceite Virgen'!N15,'TAM Aceite Virgen Extra'!N15)</f>
        <v>0.79</v>
      </c>
      <c r="Q15" s="36">
        <f>CHOOSE(Enlaces!$G$1,'TAM Aceite de Oliva'!O15,'TAM Aceite Virgen'!O15,'TAM Aceite Virgen Extra'!O15)</f>
        <v>1.0900000000000001</v>
      </c>
      <c r="R15" s="36">
        <f>CHOOSE(Enlaces!$G$1,'TAM Aceite de Oliva'!P15,'TAM Aceite Virgen'!P15,'TAM Aceite Virgen Extra'!P15)</f>
        <v>1.58</v>
      </c>
    </row>
    <row r="16" spans="3:18" x14ac:dyDescent="0.3">
      <c r="C16" s="14">
        <f>CHOOSE(Enlaces!$G$1,'TAM Aceite de Oliva'!B16,'TAM Aceite Virgen'!B16,'TAM Aceite Virgen Extra'!B16)</f>
        <v>7.5</v>
      </c>
      <c r="D16" s="13">
        <f>CHOOSE(Enlaces!$G$1,'TAM Aceite de Oliva'!C16,'TAM Aceite Virgen'!C16,'TAM Aceite Virgen Extra'!C16)</f>
        <v>7.7</v>
      </c>
      <c r="F16" s="34" t="str">
        <f t="shared" si="0"/>
        <v>&gt;=7,5  - &lt; 7,7</v>
      </c>
      <c r="G16" s="36">
        <f>CHOOSE(Enlaces!$G$1,'TAM Aceite de Oliva'!E16,'TAM Aceite Virgen'!E16,'TAM Aceite Virgen Extra'!E16)</f>
        <v>2.0499999999999998</v>
      </c>
      <c r="H16" s="36">
        <f>CHOOSE(Enlaces!$G$1,'TAM Aceite de Oliva'!F16,'TAM Aceite Virgen'!F16,'TAM Aceite Virgen Extra'!F16)</f>
        <v>1.7999999999999998</v>
      </c>
      <c r="I16" s="36">
        <f>CHOOSE(Enlaces!$G$1,'TAM Aceite de Oliva'!G16,'TAM Aceite Virgen'!G16,'TAM Aceite Virgen Extra'!G16)</f>
        <v>2.39</v>
      </c>
      <c r="J16" s="36">
        <f>CHOOSE(Enlaces!$G$1,'TAM Aceite de Oliva'!H16,'TAM Aceite Virgen'!H16,'TAM Aceite Virgen Extra'!H16)</f>
        <v>1.0699999999999998</v>
      </c>
      <c r="K16" s="36">
        <f>CHOOSE(Enlaces!$G$1,'TAM Aceite de Oliva'!I16,'TAM Aceite Virgen'!I16,'TAM Aceite Virgen Extra'!I16)</f>
        <v>0.94</v>
      </c>
      <c r="L16" s="36">
        <f>CHOOSE(Enlaces!$G$1,'TAM Aceite de Oliva'!J16,'TAM Aceite Virgen'!J16,'TAM Aceite Virgen Extra'!J16)</f>
        <v>0.8600000000000001</v>
      </c>
      <c r="M16" s="36">
        <f>CHOOSE(Enlaces!$G$1,'TAM Aceite de Oliva'!K16,'TAM Aceite Virgen'!K16,'TAM Aceite Virgen Extra'!K16)</f>
        <v>1.58</v>
      </c>
      <c r="N16" s="36">
        <f>CHOOSE(Enlaces!$G$1,'TAM Aceite de Oliva'!L16,'TAM Aceite Virgen'!L16,'TAM Aceite Virgen Extra'!L16)</f>
        <v>1.3299999999999998</v>
      </c>
      <c r="O16" s="36">
        <f>CHOOSE(Enlaces!$G$1,'TAM Aceite de Oliva'!M16,'TAM Aceite Virgen'!M16,'TAM Aceite Virgen Extra'!M16)</f>
        <v>1.9500000000000002</v>
      </c>
      <c r="P16" s="36">
        <f>CHOOSE(Enlaces!$G$1,'TAM Aceite de Oliva'!N16,'TAM Aceite Virgen'!N16,'TAM Aceite Virgen Extra'!N16)</f>
        <v>2.6399999999999997</v>
      </c>
      <c r="Q16" s="36">
        <f>CHOOSE(Enlaces!$G$1,'TAM Aceite de Oliva'!O16,'TAM Aceite Virgen'!O16,'TAM Aceite Virgen Extra'!O16)</f>
        <v>2.0499999999999998</v>
      </c>
      <c r="R16" s="36">
        <f>CHOOSE(Enlaces!$G$1,'TAM Aceite de Oliva'!P16,'TAM Aceite Virgen'!P16,'TAM Aceite Virgen Extra'!P16)</f>
        <v>3.1899999999999995</v>
      </c>
    </row>
    <row r="17" spans="3:18" x14ac:dyDescent="0.3">
      <c r="C17" s="14">
        <f>CHOOSE(Enlaces!$G$1,'TAM Aceite de Oliva'!B17,'TAM Aceite Virgen'!B17,'TAM Aceite Virgen Extra'!B17)</f>
        <v>7.7</v>
      </c>
      <c r="D17" s="13">
        <f>CHOOSE(Enlaces!$G$1,'TAM Aceite de Oliva'!C17,'TAM Aceite Virgen'!C17,'TAM Aceite Virgen Extra'!C17)</f>
        <v>7.9</v>
      </c>
      <c r="F17" s="34" t="str">
        <f t="shared" si="0"/>
        <v>&gt;=7,7  - &lt; 7,9</v>
      </c>
      <c r="G17" s="36">
        <f>CHOOSE(Enlaces!$G$1,'TAM Aceite de Oliva'!E17,'TAM Aceite Virgen'!E17,'TAM Aceite Virgen Extra'!E17)</f>
        <v>0.73</v>
      </c>
      <c r="H17" s="36">
        <f>CHOOSE(Enlaces!$G$1,'TAM Aceite de Oliva'!F17,'TAM Aceite Virgen'!F17,'TAM Aceite Virgen Extra'!F17)</f>
        <v>0.19</v>
      </c>
      <c r="I17" s="36">
        <f>CHOOSE(Enlaces!$G$1,'TAM Aceite de Oliva'!G17,'TAM Aceite Virgen'!G17,'TAM Aceite Virgen Extra'!G17)</f>
        <v>0.21000000000000002</v>
      </c>
      <c r="J17" s="36">
        <f>CHOOSE(Enlaces!$G$1,'TAM Aceite de Oliva'!H17,'TAM Aceite Virgen'!H17,'TAM Aceite Virgen Extra'!H17)</f>
        <v>0.81</v>
      </c>
      <c r="K17" s="36">
        <f>CHOOSE(Enlaces!$G$1,'TAM Aceite de Oliva'!I17,'TAM Aceite Virgen'!I17,'TAM Aceite Virgen Extra'!I17)</f>
        <v>0.23</v>
      </c>
      <c r="L17" s="36">
        <f>CHOOSE(Enlaces!$G$1,'TAM Aceite de Oliva'!J17,'TAM Aceite Virgen'!J17,'TAM Aceite Virgen Extra'!J17)</f>
        <v>0.48</v>
      </c>
      <c r="M17" s="36">
        <f>CHOOSE(Enlaces!$G$1,'TAM Aceite de Oliva'!K17,'TAM Aceite Virgen'!K17,'TAM Aceite Virgen Extra'!K17)</f>
        <v>0.15</v>
      </c>
      <c r="N17" s="36">
        <f>CHOOSE(Enlaces!$G$1,'TAM Aceite de Oliva'!L17,'TAM Aceite Virgen'!L17,'TAM Aceite Virgen Extra'!L17)</f>
        <v>0.31</v>
      </c>
      <c r="O17" s="36">
        <f>CHOOSE(Enlaces!$G$1,'TAM Aceite de Oliva'!M17,'TAM Aceite Virgen'!M17,'TAM Aceite Virgen Extra'!M17)</f>
        <v>2.0099999999999998</v>
      </c>
      <c r="P17" s="36">
        <f>CHOOSE(Enlaces!$G$1,'TAM Aceite de Oliva'!N17,'TAM Aceite Virgen'!N17,'TAM Aceite Virgen Extra'!N17)</f>
        <v>4.3</v>
      </c>
      <c r="Q17" s="36">
        <f>CHOOSE(Enlaces!$G$1,'TAM Aceite de Oliva'!O17,'TAM Aceite Virgen'!O17,'TAM Aceite Virgen Extra'!O17)</f>
        <v>3.52</v>
      </c>
      <c r="R17" s="36">
        <f>CHOOSE(Enlaces!$G$1,'TAM Aceite de Oliva'!P17,'TAM Aceite Virgen'!P17,'TAM Aceite Virgen Extra'!P17)</f>
        <v>2.97</v>
      </c>
    </row>
    <row r="18" spans="3:18" x14ac:dyDescent="0.3">
      <c r="C18" s="14">
        <f>CHOOSE(Enlaces!$G$1,'TAM Aceite de Oliva'!B18,'TAM Aceite Virgen'!B18,'TAM Aceite Virgen Extra'!B18)</f>
        <v>7.9</v>
      </c>
      <c r="D18" s="13">
        <f>CHOOSE(Enlaces!$G$1,'TAM Aceite de Oliva'!C18,'TAM Aceite Virgen'!C18,'TAM Aceite Virgen Extra'!C18)</f>
        <v>8.1</v>
      </c>
      <c r="F18" s="34" t="str">
        <f t="shared" si="0"/>
        <v>&gt;=7,9  - &lt; 8,1</v>
      </c>
      <c r="G18" s="36">
        <f>CHOOSE(Enlaces!$G$1,'TAM Aceite de Oliva'!E18,'TAM Aceite Virgen'!E18,'TAM Aceite Virgen Extra'!E18)</f>
        <v>7.54</v>
      </c>
      <c r="H18" s="36">
        <f>CHOOSE(Enlaces!$G$1,'TAM Aceite de Oliva'!F18,'TAM Aceite Virgen'!F18,'TAM Aceite Virgen Extra'!F18)</f>
        <v>6.0699999999999994</v>
      </c>
      <c r="I18" s="36">
        <f>CHOOSE(Enlaces!$G$1,'TAM Aceite de Oliva'!G18,'TAM Aceite Virgen'!G18,'TAM Aceite Virgen Extra'!G18)</f>
        <v>5.8599999999999994</v>
      </c>
      <c r="J18" s="36">
        <f>CHOOSE(Enlaces!$G$1,'TAM Aceite de Oliva'!H18,'TAM Aceite Virgen'!H18,'TAM Aceite Virgen Extra'!H18)</f>
        <v>4.53</v>
      </c>
      <c r="K18" s="36">
        <f>CHOOSE(Enlaces!$G$1,'TAM Aceite de Oliva'!I18,'TAM Aceite Virgen'!I18,'TAM Aceite Virgen Extra'!I18)</f>
        <v>2.39</v>
      </c>
      <c r="L18" s="36">
        <f>CHOOSE(Enlaces!$G$1,'TAM Aceite de Oliva'!J18,'TAM Aceite Virgen'!J18,'TAM Aceite Virgen Extra'!J18)</f>
        <v>3.58</v>
      </c>
      <c r="M18" s="36">
        <f>CHOOSE(Enlaces!$G$1,'TAM Aceite de Oliva'!K18,'TAM Aceite Virgen'!K18,'TAM Aceite Virgen Extra'!K18)</f>
        <v>2.63</v>
      </c>
      <c r="N18" s="36">
        <f>CHOOSE(Enlaces!$G$1,'TAM Aceite de Oliva'!L18,'TAM Aceite Virgen'!L18,'TAM Aceite Virgen Extra'!L18)</f>
        <v>2.44</v>
      </c>
      <c r="O18" s="36">
        <f>CHOOSE(Enlaces!$G$1,'TAM Aceite de Oliva'!M18,'TAM Aceite Virgen'!M18,'TAM Aceite Virgen Extra'!M18)</f>
        <v>4.4400000000000004</v>
      </c>
      <c r="P18" s="36">
        <f>CHOOSE(Enlaces!$G$1,'TAM Aceite de Oliva'!N18,'TAM Aceite Virgen'!N18,'TAM Aceite Virgen Extra'!N18)</f>
        <v>4.5600000000000005</v>
      </c>
      <c r="Q18" s="36">
        <f>CHOOSE(Enlaces!$G$1,'TAM Aceite de Oliva'!O18,'TAM Aceite Virgen'!O18,'TAM Aceite Virgen Extra'!O18)</f>
        <v>5.4099999999999993</v>
      </c>
      <c r="R18" s="36">
        <f>CHOOSE(Enlaces!$G$1,'TAM Aceite de Oliva'!P18,'TAM Aceite Virgen'!P18,'TAM Aceite Virgen Extra'!P18)</f>
        <v>9.4599999999999991</v>
      </c>
    </row>
    <row r="19" spans="3:18" x14ac:dyDescent="0.3">
      <c r="C19" s="14">
        <f>CHOOSE(Enlaces!$G$1,'TAM Aceite de Oliva'!B19,'TAM Aceite Virgen'!B19,'TAM Aceite Virgen Extra'!B19)</f>
        <v>8.1</v>
      </c>
      <c r="D19" s="13">
        <f>CHOOSE(Enlaces!$G$1,'TAM Aceite de Oliva'!C19,'TAM Aceite Virgen'!C19,'TAM Aceite Virgen Extra'!C19)</f>
        <v>8.3000000000000007</v>
      </c>
      <c r="F19" s="34" t="str">
        <f t="shared" si="0"/>
        <v>&gt;=8,1  - &lt; 8,3</v>
      </c>
      <c r="G19" s="36">
        <f>CHOOSE(Enlaces!$G$1,'TAM Aceite de Oliva'!E19,'TAM Aceite Virgen'!E19,'TAM Aceite Virgen Extra'!E19)</f>
        <v>0.81</v>
      </c>
      <c r="H19" s="36">
        <f>CHOOSE(Enlaces!$G$1,'TAM Aceite de Oliva'!F19,'TAM Aceite Virgen'!F19,'TAM Aceite Virgen Extra'!F19)</f>
        <v>0.6</v>
      </c>
      <c r="I19" s="36">
        <f>CHOOSE(Enlaces!$G$1,'TAM Aceite de Oliva'!G19,'TAM Aceite Virgen'!G19,'TAM Aceite Virgen Extra'!G19)</f>
        <v>7.0000000000000007E-2</v>
      </c>
      <c r="J19" s="36">
        <f>CHOOSE(Enlaces!$G$1,'TAM Aceite de Oliva'!H19,'TAM Aceite Virgen'!H19,'TAM Aceite Virgen Extra'!H19)</f>
        <v>0.38999999999999996</v>
      </c>
      <c r="K19" s="36">
        <f>CHOOSE(Enlaces!$G$1,'TAM Aceite de Oliva'!I19,'TAM Aceite Virgen'!I19,'TAM Aceite Virgen Extra'!I19)</f>
        <v>0.29000000000000004</v>
      </c>
      <c r="L19" s="36">
        <f>CHOOSE(Enlaces!$G$1,'TAM Aceite de Oliva'!J19,'TAM Aceite Virgen'!J19,'TAM Aceite Virgen Extra'!J19)</f>
        <v>0.9</v>
      </c>
      <c r="M19" s="36">
        <f>CHOOSE(Enlaces!$G$1,'TAM Aceite de Oliva'!K19,'TAM Aceite Virgen'!K19,'TAM Aceite Virgen Extra'!K19)</f>
        <v>0.44</v>
      </c>
      <c r="N19" s="36">
        <f>CHOOSE(Enlaces!$G$1,'TAM Aceite de Oliva'!L19,'TAM Aceite Virgen'!L19,'TAM Aceite Virgen Extra'!L19)</f>
        <v>0.88</v>
      </c>
      <c r="O19" s="36">
        <f>CHOOSE(Enlaces!$G$1,'TAM Aceite de Oliva'!M19,'TAM Aceite Virgen'!M19,'TAM Aceite Virgen Extra'!M19)</f>
        <v>1</v>
      </c>
      <c r="P19" s="36">
        <f>CHOOSE(Enlaces!$G$1,'TAM Aceite de Oliva'!N19,'TAM Aceite Virgen'!N19,'TAM Aceite Virgen Extra'!N19)</f>
        <v>0.99</v>
      </c>
      <c r="Q19" s="36">
        <f>CHOOSE(Enlaces!$G$1,'TAM Aceite de Oliva'!O19,'TAM Aceite Virgen'!O19,'TAM Aceite Virgen Extra'!O19)</f>
        <v>2.4</v>
      </c>
      <c r="R19" s="36">
        <f>CHOOSE(Enlaces!$G$1,'TAM Aceite de Oliva'!P19,'TAM Aceite Virgen'!P19,'TAM Aceite Virgen Extra'!P19)</f>
        <v>11.11</v>
      </c>
    </row>
    <row r="20" spans="3:18" x14ac:dyDescent="0.3">
      <c r="C20" s="14">
        <f>CHOOSE(Enlaces!$G$1,'TAM Aceite de Oliva'!B20,'TAM Aceite Virgen'!B20,'TAM Aceite Virgen Extra'!B20)</f>
        <v>8.3000000000000007</v>
      </c>
      <c r="D20" s="13">
        <f>CHOOSE(Enlaces!$G$1,'TAM Aceite de Oliva'!C20,'TAM Aceite Virgen'!C20,'TAM Aceite Virgen Extra'!C20)</f>
        <v>8.5</v>
      </c>
      <c r="F20" s="34" t="str">
        <f t="shared" si="0"/>
        <v>&gt;=8,3  - &lt; 8,5</v>
      </c>
      <c r="G20" s="36">
        <f>CHOOSE(Enlaces!$G$1,'TAM Aceite de Oliva'!E20,'TAM Aceite Virgen'!E20,'TAM Aceite Virgen Extra'!E20)</f>
        <v>2.93</v>
      </c>
      <c r="H20" s="36">
        <f>CHOOSE(Enlaces!$G$1,'TAM Aceite de Oliva'!F20,'TAM Aceite Virgen'!F20,'TAM Aceite Virgen Extra'!F20)</f>
        <v>3</v>
      </c>
      <c r="I20" s="36">
        <f>CHOOSE(Enlaces!$G$1,'TAM Aceite de Oliva'!G20,'TAM Aceite Virgen'!G20,'TAM Aceite Virgen Extra'!G20)</f>
        <v>1.41</v>
      </c>
      <c r="J20" s="36">
        <f>CHOOSE(Enlaces!$G$1,'TAM Aceite de Oliva'!H20,'TAM Aceite Virgen'!H20,'TAM Aceite Virgen Extra'!H20)</f>
        <v>0.8</v>
      </c>
      <c r="K20" s="36">
        <f>CHOOSE(Enlaces!$G$1,'TAM Aceite de Oliva'!I20,'TAM Aceite Virgen'!I20,'TAM Aceite Virgen Extra'!I20)</f>
        <v>0.89</v>
      </c>
      <c r="L20" s="36">
        <f>CHOOSE(Enlaces!$G$1,'TAM Aceite de Oliva'!J20,'TAM Aceite Virgen'!J20,'TAM Aceite Virgen Extra'!J20)</f>
        <v>0.98000000000000009</v>
      </c>
      <c r="M20" s="36">
        <f>CHOOSE(Enlaces!$G$1,'TAM Aceite de Oliva'!K20,'TAM Aceite Virgen'!K20,'TAM Aceite Virgen Extra'!K20)</f>
        <v>0.63</v>
      </c>
      <c r="N20" s="36">
        <f>CHOOSE(Enlaces!$G$1,'TAM Aceite de Oliva'!L20,'TAM Aceite Virgen'!L20,'TAM Aceite Virgen Extra'!L20)</f>
        <v>1.31</v>
      </c>
      <c r="O20" s="36">
        <f>CHOOSE(Enlaces!$G$1,'TAM Aceite de Oliva'!M20,'TAM Aceite Virgen'!M20,'TAM Aceite Virgen Extra'!M20)</f>
        <v>1.1599999999999999</v>
      </c>
      <c r="P20" s="36">
        <f>CHOOSE(Enlaces!$G$1,'TAM Aceite de Oliva'!N20,'TAM Aceite Virgen'!N20,'TAM Aceite Virgen Extra'!N20)</f>
        <v>2.4300000000000002</v>
      </c>
      <c r="Q20" s="36">
        <f>CHOOSE(Enlaces!$G$1,'TAM Aceite de Oliva'!O20,'TAM Aceite Virgen'!O20,'TAM Aceite Virgen Extra'!O20)</f>
        <v>3.37</v>
      </c>
      <c r="R20" s="36">
        <f>CHOOSE(Enlaces!$G$1,'TAM Aceite de Oliva'!P20,'TAM Aceite Virgen'!P20,'TAM Aceite Virgen Extra'!P20)</f>
        <v>2.34</v>
      </c>
    </row>
    <row r="21" spans="3:18" x14ac:dyDescent="0.3">
      <c r="C21" s="14">
        <f>CHOOSE(Enlaces!$G$1,'TAM Aceite de Oliva'!B21,'TAM Aceite Virgen'!B21,'TAM Aceite Virgen Extra'!B21)</f>
        <v>8.5</v>
      </c>
      <c r="D21" s="13">
        <f>CHOOSE(Enlaces!$G$1,'TAM Aceite de Oliva'!C21,'TAM Aceite Virgen'!C21,'TAM Aceite Virgen Extra'!C21)</f>
        <v>8.6999999999999993</v>
      </c>
      <c r="F21" s="34" t="str">
        <f t="shared" si="0"/>
        <v>&gt;=8,5  - &lt; 8,7</v>
      </c>
      <c r="G21" s="36">
        <f>CHOOSE(Enlaces!$G$1,'TAM Aceite de Oliva'!E21,'TAM Aceite Virgen'!E21,'TAM Aceite Virgen Extra'!E21)</f>
        <v>3.84</v>
      </c>
      <c r="H21" s="36">
        <f>CHOOSE(Enlaces!$G$1,'TAM Aceite de Oliva'!F21,'TAM Aceite Virgen'!F21,'TAM Aceite Virgen Extra'!F21)</f>
        <v>1.51</v>
      </c>
      <c r="I21" s="36">
        <f>CHOOSE(Enlaces!$G$1,'TAM Aceite de Oliva'!G21,'TAM Aceite Virgen'!G21,'TAM Aceite Virgen Extra'!G21)</f>
        <v>0.4</v>
      </c>
      <c r="J21" s="36">
        <f>CHOOSE(Enlaces!$G$1,'TAM Aceite de Oliva'!H21,'TAM Aceite Virgen'!H21,'TAM Aceite Virgen Extra'!H21)</f>
        <v>1.25</v>
      </c>
      <c r="K21" s="36">
        <f>CHOOSE(Enlaces!$G$1,'TAM Aceite de Oliva'!I21,'TAM Aceite Virgen'!I21,'TAM Aceite Virgen Extra'!I21)</f>
        <v>0.52</v>
      </c>
      <c r="L21" s="36">
        <f>CHOOSE(Enlaces!$G$1,'TAM Aceite de Oliva'!J21,'TAM Aceite Virgen'!J21,'TAM Aceite Virgen Extra'!J21)</f>
        <v>1.57</v>
      </c>
      <c r="M21" s="36">
        <f>CHOOSE(Enlaces!$G$1,'TAM Aceite de Oliva'!K21,'TAM Aceite Virgen'!K21,'TAM Aceite Virgen Extra'!K21)</f>
        <v>1.78</v>
      </c>
      <c r="N21" s="36">
        <f>CHOOSE(Enlaces!$G$1,'TAM Aceite de Oliva'!L21,'TAM Aceite Virgen'!L21,'TAM Aceite Virgen Extra'!L21)</f>
        <v>3.13</v>
      </c>
      <c r="O21" s="36">
        <f>CHOOSE(Enlaces!$G$1,'TAM Aceite de Oliva'!M21,'TAM Aceite Virgen'!M21,'TAM Aceite Virgen Extra'!M21)</f>
        <v>4.9000000000000004</v>
      </c>
      <c r="P21" s="36">
        <f>CHOOSE(Enlaces!$G$1,'TAM Aceite de Oliva'!N21,'TAM Aceite Virgen'!N21,'TAM Aceite Virgen Extra'!N21)</f>
        <v>5.0599999999999996</v>
      </c>
      <c r="Q21" s="36">
        <f>CHOOSE(Enlaces!$G$1,'TAM Aceite de Oliva'!O21,'TAM Aceite Virgen'!O21,'TAM Aceite Virgen Extra'!O21)</f>
        <v>6.17</v>
      </c>
      <c r="R21" s="36">
        <f>CHOOSE(Enlaces!$G$1,'TAM Aceite de Oliva'!P21,'TAM Aceite Virgen'!P21,'TAM Aceite Virgen Extra'!P21)</f>
        <v>1.44</v>
      </c>
    </row>
    <row r="22" spans="3:18" x14ac:dyDescent="0.3">
      <c r="C22" s="14">
        <f>CHOOSE(Enlaces!$G$1,'TAM Aceite de Oliva'!B22,'TAM Aceite Virgen'!B22,'TAM Aceite Virgen Extra'!B22)</f>
        <v>8.6999999999999993</v>
      </c>
      <c r="D22" s="13">
        <f>CHOOSE(Enlaces!$G$1,'TAM Aceite de Oliva'!C22,'TAM Aceite Virgen'!C22,'TAM Aceite Virgen Extra'!C22)</f>
        <v>8.9</v>
      </c>
      <c r="F22" s="34" t="str">
        <f t="shared" si="0"/>
        <v>&gt;=8,7  - &lt; 8,9</v>
      </c>
      <c r="G22" s="36">
        <f>CHOOSE(Enlaces!$G$1,'TAM Aceite de Oliva'!E22,'TAM Aceite Virgen'!E22,'TAM Aceite Virgen Extra'!E22)</f>
        <v>1.32</v>
      </c>
      <c r="H22" s="36">
        <f>CHOOSE(Enlaces!$G$1,'TAM Aceite de Oliva'!F22,'TAM Aceite Virgen'!F22,'TAM Aceite Virgen Extra'!F22)</f>
        <v>3.1</v>
      </c>
      <c r="I22" s="36">
        <f>CHOOSE(Enlaces!$G$1,'TAM Aceite de Oliva'!G22,'TAM Aceite Virgen'!G22,'TAM Aceite Virgen Extra'!G22)</f>
        <v>1.85</v>
      </c>
      <c r="J22" s="36">
        <f>CHOOSE(Enlaces!$G$1,'TAM Aceite de Oliva'!H22,'TAM Aceite Virgen'!H22,'TAM Aceite Virgen Extra'!H22)</f>
        <v>0.94</v>
      </c>
      <c r="K22" s="36">
        <f>CHOOSE(Enlaces!$G$1,'TAM Aceite de Oliva'!I22,'TAM Aceite Virgen'!I22,'TAM Aceite Virgen Extra'!I22)</f>
        <v>2.33</v>
      </c>
      <c r="L22" s="36">
        <f>CHOOSE(Enlaces!$G$1,'TAM Aceite de Oliva'!J22,'TAM Aceite Virgen'!J22,'TAM Aceite Virgen Extra'!J22)</f>
        <v>1.1400000000000001</v>
      </c>
      <c r="M22" s="36">
        <f>CHOOSE(Enlaces!$G$1,'TAM Aceite de Oliva'!K22,'TAM Aceite Virgen'!K22,'TAM Aceite Virgen Extra'!K22)</f>
        <v>1.64</v>
      </c>
      <c r="N22" s="36">
        <f>CHOOSE(Enlaces!$G$1,'TAM Aceite de Oliva'!L22,'TAM Aceite Virgen'!L22,'TAM Aceite Virgen Extra'!L22)</f>
        <v>3.26</v>
      </c>
      <c r="O22" s="36">
        <f>CHOOSE(Enlaces!$G$1,'TAM Aceite de Oliva'!M22,'TAM Aceite Virgen'!M22,'TAM Aceite Virgen Extra'!M22)</f>
        <v>6.04</v>
      </c>
      <c r="P22" s="36">
        <f>CHOOSE(Enlaces!$G$1,'TAM Aceite de Oliva'!N22,'TAM Aceite Virgen'!N22,'TAM Aceite Virgen Extra'!N22)</f>
        <v>6.33</v>
      </c>
      <c r="Q22" s="36">
        <f>CHOOSE(Enlaces!$G$1,'TAM Aceite de Oliva'!O22,'TAM Aceite Virgen'!O22,'TAM Aceite Virgen Extra'!O22)</f>
        <v>14.57</v>
      </c>
      <c r="R22" s="36">
        <f>CHOOSE(Enlaces!$G$1,'TAM Aceite de Oliva'!P22,'TAM Aceite Virgen'!P22,'TAM Aceite Virgen Extra'!P22)</f>
        <v>3.5599999999999996</v>
      </c>
    </row>
    <row r="23" spans="3:18" x14ac:dyDescent="0.3">
      <c r="C23" s="14">
        <f>CHOOSE(Enlaces!$G$1,'TAM Aceite de Oliva'!B23,'TAM Aceite Virgen'!B23,'TAM Aceite Virgen Extra'!B23)</f>
        <v>8.9</v>
      </c>
      <c r="D23" s="13">
        <f>CHOOSE(Enlaces!$G$1,'TAM Aceite de Oliva'!C23,'TAM Aceite Virgen'!C23,'TAM Aceite Virgen Extra'!C23)</f>
        <v>9.1</v>
      </c>
      <c r="F23" s="34" t="str">
        <f t="shared" si="0"/>
        <v>&gt;=8,9  - &lt; 9,1</v>
      </c>
      <c r="G23" s="36">
        <f>CHOOSE(Enlaces!$G$1,'TAM Aceite de Oliva'!E23,'TAM Aceite Virgen'!E23,'TAM Aceite Virgen Extra'!E23)</f>
        <v>2.0299999999999998</v>
      </c>
      <c r="H23" s="36">
        <f>CHOOSE(Enlaces!$G$1,'TAM Aceite de Oliva'!F23,'TAM Aceite Virgen'!F23,'TAM Aceite Virgen Extra'!F23)</f>
        <v>1.06</v>
      </c>
      <c r="I23" s="36">
        <f>CHOOSE(Enlaces!$G$1,'TAM Aceite de Oliva'!G23,'TAM Aceite Virgen'!G23,'TAM Aceite Virgen Extra'!G23)</f>
        <v>2.6</v>
      </c>
      <c r="J23" s="36">
        <f>CHOOSE(Enlaces!$G$1,'TAM Aceite de Oliva'!H23,'TAM Aceite Virgen'!H23,'TAM Aceite Virgen Extra'!H23)</f>
        <v>1.98</v>
      </c>
      <c r="K23" s="36">
        <f>CHOOSE(Enlaces!$G$1,'TAM Aceite de Oliva'!I23,'TAM Aceite Virgen'!I23,'TAM Aceite Virgen Extra'!I23)</f>
        <v>2.82</v>
      </c>
      <c r="L23" s="36">
        <f>CHOOSE(Enlaces!$G$1,'TAM Aceite de Oliva'!J23,'TAM Aceite Virgen'!J23,'TAM Aceite Virgen Extra'!J23)</f>
        <v>3.1599999999999997</v>
      </c>
      <c r="M23" s="36">
        <f>CHOOSE(Enlaces!$G$1,'TAM Aceite de Oliva'!K23,'TAM Aceite Virgen'!K23,'TAM Aceite Virgen Extra'!K23)</f>
        <v>2.67</v>
      </c>
      <c r="N23" s="36">
        <f>CHOOSE(Enlaces!$G$1,'TAM Aceite de Oliva'!L23,'TAM Aceite Virgen'!L23,'TAM Aceite Virgen Extra'!L23)</f>
        <v>15.73</v>
      </c>
      <c r="O23" s="36">
        <f>CHOOSE(Enlaces!$G$1,'TAM Aceite de Oliva'!M23,'TAM Aceite Virgen'!M23,'TAM Aceite Virgen Extra'!M23)</f>
        <v>26.77</v>
      </c>
      <c r="P23" s="36">
        <f>CHOOSE(Enlaces!$G$1,'TAM Aceite de Oliva'!N23,'TAM Aceite Virgen'!N23,'TAM Aceite Virgen Extra'!N23)</f>
        <v>23.1</v>
      </c>
      <c r="Q23" s="36">
        <f>CHOOSE(Enlaces!$G$1,'TAM Aceite de Oliva'!O23,'TAM Aceite Virgen'!O23,'TAM Aceite Virgen Extra'!O23)</f>
        <v>9.73</v>
      </c>
      <c r="R23" s="36">
        <f>CHOOSE(Enlaces!$G$1,'TAM Aceite de Oliva'!P23,'TAM Aceite Virgen'!P23,'TAM Aceite Virgen Extra'!P23)</f>
        <v>2.42</v>
      </c>
    </row>
    <row r="24" spans="3:18" x14ac:dyDescent="0.3">
      <c r="C24" s="14">
        <f>CHOOSE(Enlaces!$G$1,'TAM Aceite de Oliva'!B24,'TAM Aceite Virgen'!B24,'TAM Aceite Virgen Extra'!B24)</f>
        <v>9.1</v>
      </c>
      <c r="D24" s="13">
        <f>CHOOSE(Enlaces!$G$1,'TAM Aceite de Oliva'!C24,'TAM Aceite Virgen'!C24,'TAM Aceite Virgen Extra'!C24)</f>
        <v>9.3000000000000007</v>
      </c>
      <c r="F24" s="34" t="str">
        <f t="shared" si="0"/>
        <v>&gt;=9,1  - &lt; 9,3</v>
      </c>
      <c r="G24" s="36">
        <f>CHOOSE(Enlaces!$G$1,'TAM Aceite de Oliva'!E24,'TAM Aceite Virgen'!E24,'TAM Aceite Virgen Extra'!E24)</f>
        <v>20.149999999999999</v>
      </c>
      <c r="H24" s="36">
        <f>CHOOSE(Enlaces!$G$1,'TAM Aceite de Oliva'!F24,'TAM Aceite Virgen'!F24,'TAM Aceite Virgen Extra'!F24)</f>
        <v>6.55</v>
      </c>
      <c r="I24" s="36">
        <f>CHOOSE(Enlaces!$G$1,'TAM Aceite de Oliva'!G24,'TAM Aceite Virgen'!G24,'TAM Aceite Virgen Extra'!G24)</f>
        <v>1.47</v>
      </c>
      <c r="J24" s="36">
        <f>CHOOSE(Enlaces!$G$1,'TAM Aceite de Oliva'!H24,'TAM Aceite Virgen'!H24,'TAM Aceite Virgen Extra'!H24)</f>
        <v>1.66</v>
      </c>
      <c r="K24" s="36">
        <f>CHOOSE(Enlaces!$G$1,'TAM Aceite de Oliva'!I24,'TAM Aceite Virgen'!I24,'TAM Aceite Virgen Extra'!I24)</f>
        <v>1.64</v>
      </c>
      <c r="L24" s="36">
        <f>CHOOSE(Enlaces!$G$1,'TAM Aceite de Oliva'!J24,'TAM Aceite Virgen'!J24,'TAM Aceite Virgen Extra'!J24)</f>
        <v>2.38</v>
      </c>
      <c r="M24" s="36">
        <f>CHOOSE(Enlaces!$G$1,'TAM Aceite de Oliva'!K24,'TAM Aceite Virgen'!K24,'TAM Aceite Virgen Extra'!K24)</f>
        <v>6.21</v>
      </c>
      <c r="N24" s="36">
        <f>CHOOSE(Enlaces!$G$1,'TAM Aceite de Oliva'!L24,'TAM Aceite Virgen'!L24,'TAM Aceite Virgen Extra'!L24)</f>
        <v>16.79</v>
      </c>
      <c r="O24" s="36">
        <f>CHOOSE(Enlaces!$G$1,'TAM Aceite de Oliva'!M24,'TAM Aceite Virgen'!M24,'TAM Aceite Virgen Extra'!M24)</f>
        <v>1.77</v>
      </c>
      <c r="P24" s="36">
        <f>CHOOSE(Enlaces!$G$1,'TAM Aceite de Oliva'!N24,'TAM Aceite Virgen'!N24,'TAM Aceite Virgen Extra'!N24)</f>
        <v>1.25</v>
      </c>
      <c r="Q24" s="36">
        <f>CHOOSE(Enlaces!$G$1,'TAM Aceite de Oliva'!O24,'TAM Aceite Virgen'!O24,'TAM Aceite Virgen Extra'!O24)</f>
        <v>5.5100000000000016</v>
      </c>
      <c r="R24" s="36">
        <f>CHOOSE(Enlaces!$G$1,'TAM Aceite de Oliva'!P24,'TAM Aceite Virgen'!P24,'TAM Aceite Virgen Extra'!P24)</f>
        <v>2.3199999999999998</v>
      </c>
    </row>
    <row r="25" spans="3:18" x14ac:dyDescent="0.3">
      <c r="C25" s="14">
        <f>CHOOSE(Enlaces!$G$1,'TAM Aceite de Oliva'!B25,'TAM Aceite Virgen'!B25,'TAM Aceite Virgen Extra'!B25)</f>
        <v>9.3000000000000007</v>
      </c>
      <c r="D25" s="13">
        <f>CHOOSE(Enlaces!$G$1,'TAM Aceite de Oliva'!C25,'TAM Aceite Virgen'!C25,'TAM Aceite Virgen Extra'!C25)</f>
        <v>9.5</v>
      </c>
      <c r="F25" s="34" t="str">
        <f t="shared" si="0"/>
        <v>&gt;=9,3  - &lt; 9,5</v>
      </c>
      <c r="G25" s="36">
        <f>CHOOSE(Enlaces!$G$1,'TAM Aceite de Oliva'!E25,'TAM Aceite Virgen'!E25,'TAM Aceite Virgen Extra'!E25)</f>
        <v>1.79</v>
      </c>
      <c r="H25" s="36">
        <f>CHOOSE(Enlaces!$G$1,'TAM Aceite de Oliva'!F25,'TAM Aceite Virgen'!F25,'TAM Aceite Virgen Extra'!F25)</f>
        <v>0.77999999999999992</v>
      </c>
      <c r="I25" s="36">
        <f>CHOOSE(Enlaces!$G$1,'TAM Aceite de Oliva'!G25,'TAM Aceite Virgen'!G25,'TAM Aceite Virgen Extra'!G25)</f>
        <v>2.1</v>
      </c>
      <c r="J25" s="36">
        <f>CHOOSE(Enlaces!$G$1,'TAM Aceite de Oliva'!H25,'TAM Aceite Virgen'!H25,'TAM Aceite Virgen Extra'!H25)</f>
        <v>1.85</v>
      </c>
      <c r="K25" s="36">
        <f>CHOOSE(Enlaces!$G$1,'TAM Aceite de Oliva'!I25,'TAM Aceite Virgen'!I25,'TAM Aceite Virgen Extra'!I25)</f>
        <v>1.24</v>
      </c>
      <c r="L25" s="36">
        <f>CHOOSE(Enlaces!$G$1,'TAM Aceite de Oliva'!J25,'TAM Aceite Virgen'!J25,'TAM Aceite Virgen Extra'!J25)</f>
        <v>1.7799999999999998</v>
      </c>
      <c r="M25" s="36">
        <f>CHOOSE(Enlaces!$G$1,'TAM Aceite de Oliva'!K25,'TAM Aceite Virgen'!K25,'TAM Aceite Virgen Extra'!K25)</f>
        <v>2.0499999999999998</v>
      </c>
      <c r="N25" s="36">
        <f>CHOOSE(Enlaces!$G$1,'TAM Aceite de Oliva'!L25,'TAM Aceite Virgen'!L25,'TAM Aceite Virgen Extra'!L25)</f>
        <v>2.3600000000000003</v>
      </c>
      <c r="O25" s="36">
        <f>CHOOSE(Enlaces!$G$1,'TAM Aceite de Oliva'!M25,'TAM Aceite Virgen'!M25,'TAM Aceite Virgen Extra'!M25)</f>
        <v>1.08</v>
      </c>
      <c r="P25" s="36">
        <f>CHOOSE(Enlaces!$G$1,'TAM Aceite de Oliva'!N25,'TAM Aceite Virgen'!N25,'TAM Aceite Virgen Extra'!N25)</f>
        <v>0.47</v>
      </c>
      <c r="Q25" s="36">
        <f>CHOOSE(Enlaces!$G$1,'TAM Aceite de Oliva'!O25,'TAM Aceite Virgen'!O25,'TAM Aceite Virgen Extra'!O25)</f>
        <v>2.79</v>
      </c>
      <c r="R25" s="36">
        <f>CHOOSE(Enlaces!$G$1,'TAM Aceite de Oliva'!P25,'TAM Aceite Virgen'!P25,'TAM Aceite Virgen Extra'!P25)</f>
        <v>1.04</v>
      </c>
    </row>
    <row r="26" spans="3:18" x14ac:dyDescent="0.3">
      <c r="C26" s="14">
        <f>CHOOSE(Enlaces!$G$1,'TAM Aceite de Oliva'!B26,'TAM Aceite Virgen'!B26,'TAM Aceite Virgen Extra'!B26)</f>
        <v>9.5</v>
      </c>
      <c r="D26" s="13">
        <f>CHOOSE(Enlaces!$G$1,'TAM Aceite de Oliva'!C26,'TAM Aceite Virgen'!C26,'TAM Aceite Virgen Extra'!C26)</f>
        <v>9.6999999999999993</v>
      </c>
      <c r="F26" s="34" t="str">
        <f t="shared" si="0"/>
        <v>&gt;=9,5  - &lt; 9,7</v>
      </c>
      <c r="G26" s="36">
        <f>CHOOSE(Enlaces!$G$1,'TAM Aceite de Oliva'!E26,'TAM Aceite Virgen'!E26,'TAM Aceite Virgen Extra'!E26)</f>
        <v>0.69</v>
      </c>
      <c r="H26" s="36">
        <f>CHOOSE(Enlaces!$G$1,'TAM Aceite de Oliva'!F26,'TAM Aceite Virgen'!F26,'TAM Aceite Virgen Extra'!F26)</f>
        <v>1.07</v>
      </c>
      <c r="I26" s="36">
        <f>CHOOSE(Enlaces!$G$1,'TAM Aceite de Oliva'!G26,'TAM Aceite Virgen'!G26,'TAM Aceite Virgen Extra'!G26)</f>
        <v>1.67</v>
      </c>
      <c r="J26" s="36">
        <f>CHOOSE(Enlaces!$G$1,'TAM Aceite de Oliva'!H26,'TAM Aceite Virgen'!H26,'TAM Aceite Virgen Extra'!H26)</f>
        <v>1.4300000000000002</v>
      </c>
      <c r="K26" s="36">
        <f>CHOOSE(Enlaces!$G$1,'TAM Aceite de Oliva'!I26,'TAM Aceite Virgen'!I26,'TAM Aceite Virgen Extra'!I26)</f>
        <v>4</v>
      </c>
      <c r="L26" s="36">
        <f>CHOOSE(Enlaces!$G$1,'TAM Aceite de Oliva'!J26,'TAM Aceite Virgen'!J26,'TAM Aceite Virgen Extra'!J26)</f>
        <v>3.3499999999999996</v>
      </c>
      <c r="M26" s="36">
        <f>CHOOSE(Enlaces!$G$1,'TAM Aceite de Oliva'!K26,'TAM Aceite Virgen'!K26,'TAM Aceite Virgen Extra'!K26)</f>
        <v>15.71</v>
      </c>
      <c r="N26" s="36">
        <f>CHOOSE(Enlaces!$G$1,'TAM Aceite de Oliva'!L26,'TAM Aceite Virgen'!L26,'TAM Aceite Virgen Extra'!L26)</f>
        <v>2.2800000000000002</v>
      </c>
      <c r="O26" s="36">
        <f>CHOOSE(Enlaces!$G$1,'TAM Aceite de Oliva'!M26,'TAM Aceite Virgen'!M26,'TAM Aceite Virgen Extra'!M26)</f>
        <v>0.91999999999999993</v>
      </c>
      <c r="P26" s="36">
        <f>CHOOSE(Enlaces!$G$1,'TAM Aceite de Oliva'!N26,'TAM Aceite Virgen'!N26,'TAM Aceite Virgen Extra'!N26)</f>
        <v>0.48</v>
      </c>
      <c r="Q26" s="36">
        <f>CHOOSE(Enlaces!$G$1,'TAM Aceite de Oliva'!O26,'TAM Aceite Virgen'!O26,'TAM Aceite Virgen Extra'!O26)</f>
        <v>1.3199999999999998</v>
      </c>
      <c r="R26" s="36">
        <f>CHOOSE(Enlaces!$G$1,'TAM Aceite de Oliva'!P26,'TAM Aceite Virgen'!P26,'TAM Aceite Virgen Extra'!P26)</f>
        <v>0.65</v>
      </c>
    </row>
    <row r="27" spans="3:18" x14ac:dyDescent="0.3">
      <c r="C27" s="14">
        <f>CHOOSE(Enlaces!$G$1,'TAM Aceite de Oliva'!B27,'TAM Aceite Virgen'!B27,'TAM Aceite Virgen Extra'!B27)</f>
        <v>9.6999999999999993</v>
      </c>
      <c r="D27" s="13">
        <f>CHOOSE(Enlaces!$G$1,'TAM Aceite de Oliva'!C27,'TAM Aceite Virgen'!C27,'TAM Aceite Virgen Extra'!C27)</f>
        <v>9.9</v>
      </c>
      <c r="F27" s="34" t="str">
        <f t="shared" si="0"/>
        <v>&gt;=9,7  - &lt; 9,9</v>
      </c>
      <c r="G27" s="36">
        <f>CHOOSE(Enlaces!$G$1,'TAM Aceite de Oliva'!E27,'TAM Aceite Virgen'!E27,'TAM Aceite Virgen Extra'!E27)</f>
        <v>0.90999999999999992</v>
      </c>
      <c r="H27" s="36">
        <f>CHOOSE(Enlaces!$G$1,'TAM Aceite de Oliva'!F27,'TAM Aceite Virgen'!F27,'TAM Aceite Virgen Extra'!F27)</f>
        <v>5.16</v>
      </c>
      <c r="I27" s="36">
        <f>CHOOSE(Enlaces!$G$1,'TAM Aceite de Oliva'!G27,'TAM Aceite Virgen'!G27,'TAM Aceite Virgen Extra'!G27)</f>
        <v>9.77</v>
      </c>
      <c r="J27" s="36">
        <f>CHOOSE(Enlaces!$G$1,'TAM Aceite de Oliva'!H27,'TAM Aceite Virgen'!H27,'TAM Aceite Virgen Extra'!H27)</f>
        <v>12.6</v>
      </c>
      <c r="K27" s="36">
        <f>CHOOSE(Enlaces!$G$1,'TAM Aceite de Oliva'!I27,'TAM Aceite Virgen'!I27,'TAM Aceite Virgen Extra'!I27)</f>
        <v>11.44</v>
      </c>
      <c r="L27" s="36">
        <f>CHOOSE(Enlaces!$G$1,'TAM Aceite de Oliva'!J27,'TAM Aceite Virgen'!J27,'TAM Aceite Virgen Extra'!J27)</f>
        <v>10.87</v>
      </c>
      <c r="M27" s="36">
        <f>CHOOSE(Enlaces!$G$1,'TAM Aceite de Oliva'!K27,'TAM Aceite Virgen'!K27,'TAM Aceite Virgen Extra'!K27)</f>
        <v>5.65</v>
      </c>
      <c r="N27" s="36">
        <f>CHOOSE(Enlaces!$G$1,'TAM Aceite de Oliva'!L27,'TAM Aceite Virgen'!L27,'TAM Aceite Virgen Extra'!L27)</f>
        <v>2.17</v>
      </c>
      <c r="O27" s="36">
        <f>CHOOSE(Enlaces!$G$1,'TAM Aceite de Oliva'!M27,'TAM Aceite Virgen'!M27,'TAM Aceite Virgen Extra'!M27)</f>
        <v>1.71</v>
      </c>
      <c r="P27" s="36">
        <f>CHOOSE(Enlaces!$G$1,'TAM Aceite de Oliva'!N27,'TAM Aceite Virgen'!N27,'TAM Aceite Virgen Extra'!N27)</f>
        <v>0.81</v>
      </c>
      <c r="Q27" s="36">
        <f>CHOOSE(Enlaces!$G$1,'TAM Aceite de Oliva'!O27,'TAM Aceite Virgen'!O27,'TAM Aceite Virgen Extra'!O27)</f>
        <v>0.94</v>
      </c>
      <c r="R27" s="36">
        <f>CHOOSE(Enlaces!$G$1,'TAM Aceite de Oliva'!P27,'TAM Aceite Virgen'!P27,'TAM Aceite Virgen Extra'!P27)</f>
        <v>2.06</v>
      </c>
    </row>
    <row r="28" spans="3:18" x14ac:dyDescent="0.3">
      <c r="C28" s="14">
        <f>CHOOSE(Enlaces!$G$1,'TAM Aceite de Oliva'!B28,'TAM Aceite Virgen'!B28,'TAM Aceite Virgen Extra'!B28)</f>
        <v>9.9</v>
      </c>
      <c r="D28" s="13">
        <f>CHOOSE(Enlaces!$G$1,'TAM Aceite de Oliva'!C28,'TAM Aceite Virgen'!C28,'TAM Aceite Virgen Extra'!C28)</f>
        <v>10.1</v>
      </c>
      <c r="F28" s="34" t="str">
        <f t="shared" si="0"/>
        <v>&gt;=9,9  - &lt; 10,1</v>
      </c>
      <c r="G28" s="36">
        <f>CHOOSE(Enlaces!$G$1,'TAM Aceite de Oliva'!E28,'TAM Aceite Virgen'!E28,'TAM Aceite Virgen Extra'!E28)</f>
        <v>5.5299999999999994</v>
      </c>
      <c r="H28" s="36">
        <f>CHOOSE(Enlaces!$G$1,'TAM Aceite de Oliva'!F28,'TAM Aceite Virgen'!F28,'TAM Aceite Virgen Extra'!F28)</f>
        <v>13.649999999999999</v>
      </c>
      <c r="I28" s="36">
        <f>CHOOSE(Enlaces!$G$1,'TAM Aceite de Oliva'!G28,'TAM Aceite Virgen'!G28,'TAM Aceite Virgen Extra'!G28)</f>
        <v>18.98</v>
      </c>
      <c r="J28" s="36">
        <f>CHOOSE(Enlaces!$G$1,'TAM Aceite de Oliva'!H28,'TAM Aceite Virgen'!H28,'TAM Aceite Virgen Extra'!H28)</f>
        <v>24.08</v>
      </c>
      <c r="K28" s="36">
        <f>CHOOSE(Enlaces!$G$1,'TAM Aceite de Oliva'!I28,'TAM Aceite Virgen'!I28,'TAM Aceite Virgen Extra'!I28)</f>
        <v>21.62</v>
      </c>
      <c r="L28" s="36">
        <f>CHOOSE(Enlaces!$G$1,'TAM Aceite de Oliva'!J28,'TAM Aceite Virgen'!J28,'TAM Aceite Virgen Extra'!J28)</f>
        <v>17.440000000000001</v>
      </c>
      <c r="M28" s="36">
        <f>CHOOSE(Enlaces!$G$1,'TAM Aceite de Oliva'!K28,'TAM Aceite Virgen'!K28,'TAM Aceite Virgen Extra'!K28)</f>
        <v>9.64</v>
      </c>
      <c r="N28" s="36">
        <f>CHOOSE(Enlaces!$G$1,'TAM Aceite de Oliva'!L28,'TAM Aceite Virgen'!L28,'TAM Aceite Virgen Extra'!L28)</f>
        <v>2.3199999999999998</v>
      </c>
      <c r="O28" s="36">
        <f>CHOOSE(Enlaces!$G$1,'TAM Aceite de Oliva'!M28,'TAM Aceite Virgen'!M28,'TAM Aceite Virgen Extra'!M28)</f>
        <v>2.98</v>
      </c>
      <c r="P28" s="36">
        <f>CHOOSE(Enlaces!$G$1,'TAM Aceite de Oliva'!N28,'TAM Aceite Virgen'!N28,'TAM Aceite Virgen Extra'!N28)</f>
        <v>3.0300000000000002</v>
      </c>
      <c r="Q28" s="36">
        <f>CHOOSE(Enlaces!$G$1,'TAM Aceite de Oliva'!O28,'TAM Aceite Virgen'!O28,'TAM Aceite Virgen Extra'!O28)</f>
        <v>2.4300000000000002</v>
      </c>
      <c r="R28" s="36">
        <f>CHOOSE(Enlaces!$G$1,'TAM Aceite de Oliva'!P28,'TAM Aceite Virgen'!P28,'TAM Aceite Virgen Extra'!P28)</f>
        <v>1.55</v>
      </c>
    </row>
    <row r="29" spans="3:18" x14ac:dyDescent="0.3">
      <c r="C29" s="14">
        <f>CHOOSE(Enlaces!$G$1,'TAM Aceite de Oliva'!B29,'TAM Aceite Virgen'!B29,'TAM Aceite Virgen Extra'!B29)</f>
        <v>10.1</v>
      </c>
      <c r="D29" s="13">
        <f>CHOOSE(Enlaces!$G$1,'TAM Aceite de Oliva'!C29,'TAM Aceite Virgen'!C29,'TAM Aceite Virgen Extra'!C29)</f>
        <v>10.3</v>
      </c>
      <c r="F29" s="34" t="str">
        <f t="shared" si="0"/>
        <v>&gt;=10,1  - &lt; 10,3</v>
      </c>
      <c r="G29" s="36">
        <f>CHOOSE(Enlaces!$G$1,'TAM Aceite de Oliva'!E29,'TAM Aceite Virgen'!E29,'TAM Aceite Virgen Extra'!E29)</f>
        <v>3.5799999999999996</v>
      </c>
      <c r="H29" s="36">
        <f>CHOOSE(Enlaces!$G$1,'TAM Aceite de Oliva'!F29,'TAM Aceite Virgen'!F29,'TAM Aceite Virgen Extra'!F29)</f>
        <v>0.75</v>
      </c>
      <c r="I29" s="36">
        <f>CHOOSE(Enlaces!$G$1,'TAM Aceite de Oliva'!G29,'TAM Aceite Virgen'!G29,'TAM Aceite Virgen Extra'!G29)</f>
        <v>0.11</v>
      </c>
      <c r="J29" s="36">
        <f>CHOOSE(Enlaces!$G$1,'TAM Aceite de Oliva'!H29,'TAM Aceite Virgen'!H29,'TAM Aceite Virgen Extra'!H29)</f>
        <v>0.14000000000000001</v>
      </c>
      <c r="K29" s="36">
        <f>CHOOSE(Enlaces!$G$1,'TAM Aceite de Oliva'!I29,'TAM Aceite Virgen'!I29,'TAM Aceite Virgen Extra'!I29)</f>
        <v>0.82000000000000006</v>
      </c>
      <c r="L29" s="36">
        <f>CHOOSE(Enlaces!$G$1,'TAM Aceite de Oliva'!J29,'TAM Aceite Virgen'!J29,'TAM Aceite Virgen Extra'!J29)</f>
        <v>0.95000000000000007</v>
      </c>
      <c r="M29" s="36">
        <f>CHOOSE(Enlaces!$G$1,'TAM Aceite de Oliva'!K29,'TAM Aceite Virgen'!K29,'TAM Aceite Virgen Extra'!K29)</f>
        <v>0.47000000000000003</v>
      </c>
      <c r="N29" s="36">
        <f>CHOOSE(Enlaces!$G$1,'TAM Aceite de Oliva'!L29,'TAM Aceite Virgen'!L29,'TAM Aceite Virgen Extra'!L29)</f>
        <v>4.5999999999999996</v>
      </c>
      <c r="O29" s="36">
        <f>CHOOSE(Enlaces!$G$1,'TAM Aceite de Oliva'!M29,'TAM Aceite Virgen'!M29,'TAM Aceite Virgen Extra'!M29)</f>
        <v>6.11</v>
      </c>
      <c r="P29" s="36">
        <f>CHOOSE(Enlaces!$G$1,'TAM Aceite de Oliva'!N29,'TAM Aceite Virgen'!N29,'TAM Aceite Virgen Extra'!N29)</f>
        <v>5.07</v>
      </c>
      <c r="Q29" s="36">
        <f>CHOOSE(Enlaces!$G$1,'TAM Aceite de Oliva'!O29,'TAM Aceite Virgen'!O29,'TAM Aceite Virgen Extra'!O29)</f>
        <v>1.3399999999999999</v>
      </c>
      <c r="R29" s="36">
        <f>CHOOSE(Enlaces!$G$1,'TAM Aceite de Oliva'!P29,'TAM Aceite Virgen'!P29,'TAM Aceite Virgen Extra'!P29)</f>
        <v>2.25</v>
      </c>
    </row>
    <row r="30" spans="3:18" x14ac:dyDescent="0.3">
      <c r="C30" s="14">
        <f>CHOOSE(Enlaces!$G$1,'TAM Aceite de Oliva'!B30,'TAM Aceite Virgen'!B30,'TAM Aceite Virgen Extra'!B30)</f>
        <v>10.3</v>
      </c>
      <c r="D30" s="13">
        <f>CHOOSE(Enlaces!$G$1,'TAM Aceite de Oliva'!C30,'TAM Aceite Virgen'!C30,'TAM Aceite Virgen Extra'!C30)</f>
        <v>10.5</v>
      </c>
      <c r="F30" s="34" t="str">
        <f t="shared" si="0"/>
        <v>&gt;=10,3  - &lt; 10,5</v>
      </c>
      <c r="G30" s="36">
        <f>CHOOSE(Enlaces!$G$1,'TAM Aceite de Oliva'!E30,'TAM Aceite Virgen'!E30,'TAM Aceite Virgen Extra'!E30)</f>
        <v>0.17</v>
      </c>
      <c r="H30" s="36">
        <f>CHOOSE(Enlaces!$G$1,'TAM Aceite de Oliva'!F30,'TAM Aceite Virgen'!F30,'TAM Aceite Virgen Extra'!F30)</f>
        <v>1.28</v>
      </c>
      <c r="I30" s="36">
        <f>CHOOSE(Enlaces!$G$1,'TAM Aceite de Oliva'!G30,'TAM Aceite Virgen'!G30,'TAM Aceite Virgen Extra'!G30)</f>
        <v>1.6600000000000001</v>
      </c>
      <c r="J30" s="36">
        <f>CHOOSE(Enlaces!$G$1,'TAM Aceite de Oliva'!H30,'TAM Aceite Virgen'!H30,'TAM Aceite Virgen Extra'!H30)</f>
        <v>1.4900000000000002</v>
      </c>
      <c r="K30" s="36">
        <f>CHOOSE(Enlaces!$G$1,'TAM Aceite de Oliva'!I30,'TAM Aceite Virgen'!I30,'TAM Aceite Virgen Extra'!I30)</f>
        <v>1.4500000000000002</v>
      </c>
      <c r="L30" s="36">
        <f>CHOOSE(Enlaces!$G$1,'TAM Aceite de Oliva'!J30,'TAM Aceite Virgen'!J30,'TAM Aceite Virgen Extra'!J30)</f>
        <v>1.54</v>
      </c>
      <c r="M30" s="36">
        <f>CHOOSE(Enlaces!$G$1,'TAM Aceite de Oliva'!K30,'TAM Aceite Virgen'!K30,'TAM Aceite Virgen Extra'!K30)</f>
        <v>1.5</v>
      </c>
      <c r="N30" s="36">
        <f>CHOOSE(Enlaces!$G$1,'TAM Aceite de Oliva'!L30,'TAM Aceite Virgen'!L30,'TAM Aceite Virgen Extra'!L30)</f>
        <v>0.97</v>
      </c>
      <c r="O30" s="36">
        <f>CHOOSE(Enlaces!$G$1,'TAM Aceite de Oliva'!M30,'TAM Aceite Virgen'!M30,'TAM Aceite Virgen Extra'!M30)</f>
        <v>1.79</v>
      </c>
      <c r="P30" s="36">
        <f>CHOOSE(Enlaces!$G$1,'TAM Aceite de Oliva'!N30,'TAM Aceite Virgen'!N30,'TAM Aceite Virgen Extra'!N30)</f>
        <v>1.19</v>
      </c>
      <c r="Q30" s="36">
        <f>CHOOSE(Enlaces!$G$1,'TAM Aceite de Oliva'!O30,'TAM Aceite Virgen'!O30,'TAM Aceite Virgen Extra'!O30)</f>
        <v>3.47</v>
      </c>
      <c r="R30" s="36">
        <f>CHOOSE(Enlaces!$G$1,'TAM Aceite de Oliva'!P30,'TAM Aceite Virgen'!P30,'TAM Aceite Virgen Extra'!P30)</f>
        <v>2.1</v>
      </c>
    </row>
    <row r="31" spans="3:18" x14ac:dyDescent="0.3">
      <c r="C31" s="14">
        <f>CHOOSE(Enlaces!$G$1,'TAM Aceite de Oliva'!B31,'TAM Aceite Virgen'!B31,'TAM Aceite Virgen Extra'!B31)</f>
        <v>10.5</v>
      </c>
      <c r="D31" s="13">
        <f>CHOOSE(Enlaces!$G$1,'TAM Aceite de Oliva'!C31,'TAM Aceite Virgen'!C31,'TAM Aceite Virgen Extra'!C31)</f>
        <v>10.7</v>
      </c>
      <c r="F31" s="34" t="str">
        <f>"&gt;="&amp;C31&amp;"  - &lt; "&amp;D31</f>
        <v>&gt;=10,5  - &lt; 10,7</v>
      </c>
      <c r="G31" s="36">
        <f>CHOOSE(Enlaces!$G$1,'TAM Aceite de Oliva'!E31,'TAM Aceite Virgen'!E31,'TAM Aceite Virgen Extra'!E31)</f>
        <v>4.24</v>
      </c>
      <c r="H31" s="36">
        <f>CHOOSE(Enlaces!$G$1,'TAM Aceite de Oliva'!F31,'TAM Aceite Virgen'!F31,'TAM Aceite Virgen Extra'!F31)</f>
        <v>1.6400000000000001</v>
      </c>
      <c r="I31" s="36">
        <f>CHOOSE(Enlaces!$G$1,'TAM Aceite de Oliva'!G31,'TAM Aceite Virgen'!G31,'TAM Aceite Virgen Extra'!G31)</f>
        <v>1.51</v>
      </c>
      <c r="J31" s="36">
        <f>CHOOSE(Enlaces!$G$1,'TAM Aceite de Oliva'!H31,'TAM Aceite Virgen'!H31,'TAM Aceite Virgen Extra'!H31)</f>
        <v>1.3199999999999998</v>
      </c>
      <c r="K31" s="36">
        <f>CHOOSE(Enlaces!$G$1,'TAM Aceite de Oliva'!I31,'TAM Aceite Virgen'!I31,'TAM Aceite Virgen Extra'!I31)</f>
        <v>0.79</v>
      </c>
      <c r="L31" s="36">
        <f>CHOOSE(Enlaces!$G$1,'TAM Aceite de Oliva'!J31,'TAM Aceite Virgen'!J31,'TAM Aceite Virgen Extra'!J31)</f>
        <v>1.21</v>
      </c>
      <c r="M31" s="36">
        <f>CHOOSE(Enlaces!$G$1,'TAM Aceite de Oliva'!K31,'TAM Aceite Virgen'!K31,'TAM Aceite Virgen Extra'!K31)</f>
        <v>3</v>
      </c>
      <c r="N31" s="36">
        <f>CHOOSE(Enlaces!$G$1,'TAM Aceite de Oliva'!L31,'TAM Aceite Virgen'!L31,'TAM Aceite Virgen Extra'!L31)</f>
        <v>1.71</v>
      </c>
      <c r="O31" s="36">
        <f>CHOOSE(Enlaces!$G$1,'TAM Aceite de Oliva'!M31,'TAM Aceite Virgen'!M31,'TAM Aceite Virgen Extra'!M31)</f>
        <v>0.91000000000000014</v>
      </c>
      <c r="P31" s="36">
        <f>CHOOSE(Enlaces!$G$1,'TAM Aceite de Oliva'!N31,'TAM Aceite Virgen'!N31,'TAM Aceite Virgen Extra'!N31)</f>
        <v>0.30000000000000004</v>
      </c>
      <c r="Q31" s="36">
        <f>CHOOSE(Enlaces!$G$1,'TAM Aceite de Oliva'!O31,'TAM Aceite Virgen'!O31,'TAM Aceite Virgen Extra'!O31)</f>
        <v>0.73</v>
      </c>
      <c r="R31" s="36">
        <f>CHOOSE(Enlaces!$G$1,'TAM Aceite de Oliva'!P31,'TAM Aceite Virgen'!P31,'TAM Aceite Virgen Extra'!P31)</f>
        <v>1.06</v>
      </c>
    </row>
    <row r="32" spans="3:18" x14ac:dyDescent="0.3">
      <c r="C32" s="14">
        <f>CHOOSE(Enlaces!$G$1,'TAM Aceite de Oliva'!B32,'TAM Aceite Virgen'!B32,'TAM Aceite Virgen Extra'!B32)</f>
        <v>10.7</v>
      </c>
      <c r="D32" s="13">
        <f>CHOOSE(Enlaces!$G$1,'TAM Aceite de Oliva'!C32,'TAM Aceite Virgen'!C32,'TAM Aceite Virgen Extra'!C32)</f>
        <v>10.9</v>
      </c>
      <c r="F32" s="34" t="str">
        <f>"&gt;="&amp;C32&amp;"  - &lt; "&amp;D32</f>
        <v>&gt;=10,7  - &lt; 10,9</v>
      </c>
      <c r="G32" s="36">
        <f>CHOOSE(Enlaces!$G$1,'TAM Aceite de Oliva'!E32,'TAM Aceite Virgen'!E32,'TAM Aceite Virgen Extra'!E32)</f>
        <v>0.26</v>
      </c>
      <c r="H32" s="36">
        <f>CHOOSE(Enlaces!$G$1,'TAM Aceite de Oliva'!F32,'TAM Aceite Virgen'!F32,'TAM Aceite Virgen Extra'!F32)</f>
        <v>4.8599999999999994</v>
      </c>
      <c r="I32" s="36">
        <f>CHOOSE(Enlaces!$G$1,'TAM Aceite de Oliva'!G32,'TAM Aceite Virgen'!G32,'TAM Aceite Virgen Extra'!G32)</f>
        <v>4.6899999999999995</v>
      </c>
      <c r="J32" s="36">
        <f>CHOOSE(Enlaces!$G$1,'TAM Aceite de Oliva'!H32,'TAM Aceite Virgen'!H32,'TAM Aceite Virgen Extra'!H32)</f>
        <v>2.0099999999999998</v>
      </c>
      <c r="K32" s="36">
        <f>CHOOSE(Enlaces!$G$1,'TAM Aceite de Oliva'!I32,'TAM Aceite Virgen'!I32,'TAM Aceite Virgen Extra'!I32)</f>
        <v>3.15</v>
      </c>
      <c r="L32" s="36">
        <f>CHOOSE(Enlaces!$G$1,'TAM Aceite de Oliva'!J32,'TAM Aceite Virgen'!J32,'TAM Aceite Virgen Extra'!J32)</f>
        <v>3.37</v>
      </c>
      <c r="M32" s="36">
        <f>CHOOSE(Enlaces!$G$1,'TAM Aceite de Oliva'!K32,'TAM Aceite Virgen'!K32,'TAM Aceite Virgen Extra'!K32)</f>
        <v>3.19</v>
      </c>
      <c r="N32" s="36">
        <f>CHOOSE(Enlaces!$G$1,'TAM Aceite de Oliva'!L32,'TAM Aceite Virgen'!L32,'TAM Aceite Virgen Extra'!L32)</f>
        <v>0.68</v>
      </c>
      <c r="O32" s="36">
        <f>CHOOSE(Enlaces!$G$1,'TAM Aceite de Oliva'!M32,'TAM Aceite Virgen'!M32,'TAM Aceite Virgen Extra'!M32)</f>
        <v>0.6</v>
      </c>
      <c r="P32" s="36">
        <f>CHOOSE(Enlaces!$G$1,'TAM Aceite de Oliva'!N32,'TAM Aceite Virgen'!N32,'TAM Aceite Virgen Extra'!N32)</f>
        <v>0.35</v>
      </c>
      <c r="Q32" s="36">
        <f>CHOOSE(Enlaces!$G$1,'TAM Aceite de Oliva'!O32,'TAM Aceite Virgen'!O32,'TAM Aceite Virgen Extra'!O32)</f>
        <v>0.7</v>
      </c>
      <c r="R32" s="36">
        <f>CHOOSE(Enlaces!$G$1,'TAM Aceite de Oliva'!P32,'TAM Aceite Virgen'!P32,'TAM Aceite Virgen Extra'!P32)</f>
        <v>0</v>
      </c>
    </row>
    <row r="33" spans="3:18" x14ac:dyDescent="0.3">
      <c r="C33" s="46">
        <f>CHOOSE(Enlaces!$G$1,'TAM Aceite de Oliva'!B33,'TAM Aceite Virgen'!B33,'TAM Aceite Virgen Extra'!B33)</f>
        <v>10.9</v>
      </c>
      <c r="D33" s="47">
        <f>CHOOSE(Enlaces!$G$1,'TAM Aceite de Oliva'!C33,'TAM Aceite Virgen'!C33,'TAM Aceite Virgen Extra'!C33)</f>
        <v>0</v>
      </c>
      <c r="F33" s="34" t="str">
        <f>"&gt;="&amp;C33</f>
        <v>&gt;=10,9</v>
      </c>
      <c r="G33" s="36">
        <f>CHOOSE(Enlaces!$G$1,'TAM Aceite de Oliva'!E33,'TAM Aceite Virgen'!E33,'TAM Aceite Virgen Extra'!E33)</f>
        <v>24.21</v>
      </c>
      <c r="H33" s="36">
        <f>CHOOSE(Enlaces!$G$1,'TAM Aceite de Oliva'!F33,'TAM Aceite Virgen'!F33,'TAM Aceite Virgen Extra'!F33)</f>
        <v>30.799999999999997</v>
      </c>
      <c r="I33" s="36">
        <f>CHOOSE(Enlaces!$G$1,'TAM Aceite de Oliva'!G33,'TAM Aceite Virgen'!G33,'TAM Aceite Virgen Extra'!G33)</f>
        <v>29.450000000000003</v>
      </c>
      <c r="J33" s="36">
        <f>CHOOSE(Enlaces!$G$1,'TAM Aceite de Oliva'!H33,'TAM Aceite Virgen'!H33,'TAM Aceite Virgen Extra'!H33)</f>
        <v>29.49</v>
      </c>
      <c r="K33" s="36">
        <f>CHOOSE(Enlaces!$G$1,'TAM Aceite de Oliva'!I33,'TAM Aceite Virgen'!I33,'TAM Aceite Virgen Extra'!I33)</f>
        <v>30.65</v>
      </c>
      <c r="L33" s="36">
        <f>CHOOSE(Enlaces!$G$1,'TAM Aceite de Oliva'!J33,'TAM Aceite Virgen'!J33,'TAM Aceite Virgen Extra'!J33)</f>
        <v>31.47</v>
      </c>
      <c r="M33" s="36">
        <f>CHOOSE(Enlaces!$G$1,'TAM Aceite de Oliva'!K33,'TAM Aceite Virgen'!K33,'TAM Aceite Virgen Extra'!K33)</f>
        <v>30.220000000000002</v>
      </c>
      <c r="N33" s="36">
        <f>CHOOSE(Enlaces!$G$1,'TAM Aceite de Oliva'!L33,'TAM Aceite Virgen'!L33,'TAM Aceite Virgen Extra'!L33)</f>
        <v>24.79</v>
      </c>
      <c r="O33" s="36">
        <f>CHOOSE(Enlaces!$G$1,'TAM Aceite de Oliva'!M33,'TAM Aceite Virgen'!M33,'TAM Aceite Virgen Extra'!M33)</f>
        <v>26.939999999999998</v>
      </c>
      <c r="P33" s="36">
        <f>CHOOSE(Enlaces!$G$1,'TAM Aceite de Oliva'!N33,'TAM Aceite Virgen'!N33,'TAM Aceite Virgen Extra'!N33)</f>
        <v>24.47</v>
      </c>
      <c r="Q33" s="36">
        <f>CHOOSE(Enlaces!$G$1,'TAM Aceite de Oliva'!O33,'TAM Aceite Virgen'!O33,'TAM Aceite Virgen Extra'!O33)</f>
        <v>23.380000000000003</v>
      </c>
      <c r="R33" s="36">
        <f>CHOOSE(Enlaces!$G$1,'TAM Aceite de Oliva'!P33,'TAM Aceite Virgen'!P33,'TAM Aceite Virgen Extra'!P33)</f>
        <v>19.29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J54" sqref="J54"/>
    </sheetView>
  </sheetViews>
  <sheetFormatPr baseColWidth="10" defaultColWidth="11.44140625" defaultRowHeight="14.4" x14ac:dyDescent="0.3"/>
  <cols>
    <col min="1" max="1" width="3.21875" customWidth="1"/>
    <col min="2" max="2" width="2.77734375" customWidth="1"/>
    <col min="3" max="3" width="4.21875" style="26" customWidth="1"/>
    <col min="4" max="4" width="134.77734375" bestFit="1" customWidth="1"/>
    <col min="5" max="5" width="23.21875" customWidth="1"/>
    <col min="8" max="8" width="14.5546875" customWidth="1"/>
  </cols>
  <sheetData>
    <row r="3" spans="2:9" ht="14.1" customHeight="1" thickBot="1" x14ac:dyDescent="0.35">
      <c r="B3" s="37"/>
      <c r="C3" s="38" t="s">
        <v>457</v>
      </c>
      <c r="F3" s="39" t="s">
        <v>458</v>
      </c>
    </row>
    <row r="4" spans="2:9" ht="15" customHeight="1" x14ac:dyDescent="0.3">
      <c r="F4" s="88" t="s">
        <v>459</v>
      </c>
      <c r="G4" s="89"/>
      <c r="H4" s="89"/>
      <c r="I4" s="90"/>
    </row>
    <row r="5" spans="2:9" s="40" customFormat="1" ht="35.25" customHeight="1" x14ac:dyDescent="0.3">
      <c r="C5" s="41" t="s">
        <v>460</v>
      </c>
      <c r="D5" s="40" t="s">
        <v>461</v>
      </c>
      <c r="F5" s="91"/>
      <c r="G5" s="92"/>
      <c r="H5" s="92"/>
      <c r="I5" s="93"/>
    </row>
    <row r="6" spans="2:9" s="40" customFormat="1" ht="35.25" customHeight="1" x14ac:dyDescent="0.3">
      <c r="C6" s="41" t="s">
        <v>462</v>
      </c>
      <c r="D6" s="43" t="s">
        <v>463</v>
      </c>
      <c r="F6" s="91"/>
      <c r="G6" s="92"/>
      <c r="H6" s="92"/>
      <c r="I6" s="93"/>
    </row>
    <row r="7" spans="2:9" s="40" customFormat="1" ht="35.25" customHeight="1" x14ac:dyDescent="0.3">
      <c r="C7" s="41" t="s">
        <v>464</v>
      </c>
      <c r="D7" s="43" t="s">
        <v>465</v>
      </c>
      <c r="F7" s="91"/>
      <c r="G7" s="92"/>
      <c r="H7" s="92"/>
      <c r="I7" s="93"/>
    </row>
    <row r="8" spans="2:9" s="40" customFormat="1" ht="35.25" customHeight="1" x14ac:dyDescent="0.3">
      <c r="C8" s="41" t="s">
        <v>466</v>
      </c>
      <c r="D8" s="40" t="s">
        <v>467</v>
      </c>
      <c r="F8" s="91"/>
      <c r="G8" s="92"/>
      <c r="H8" s="92"/>
      <c r="I8" s="93"/>
    </row>
    <row r="9" spans="2:9" s="40" customFormat="1" ht="35.25" customHeight="1" x14ac:dyDescent="0.3">
      <c r="C9" s="41" t="s">
        <v>468</v>
      </c>
      <c r="D9" s="40" t="s">
        <v>469</v>
      </c>
      <c r="F9" s="91"/>
      <c r="G9" s="92"/>
      <c r="H9" s="92"/>
      <c r="I9" s="93"/>
    </row>
    <row r="10" spans="2:9" s="40" customFormat="1" ht="35.25" customHeight="1" x14ac:dyDescent="0.3">
      <c r="C10" s="41" t="s">
        <v>470</v>
      </c>
      <c r="D10" s="40" t="s">
        <v>471</v>
      </c>
      <c r="F10" s="91"/>
      <c r="G10" s="92"/>
      <c r="H10" s="92"/>
      <c r="I10" s="93"/>
    </row>
    <row r="11" spans="2:9" s="40" customFormat="1" ht="35.25" customHeight="1" x14ac:dyDescent="0.3">
      <c r="C11" s="41" t="s">
        <v>472</v>
      </c>
      <c r="D11" s="40" t="s">
        <v>473</v>
      </c>
      <c r="F11" s="91"/>
      <c r="G11" s="92"/>
      <c r="H11" s="92"/>
      <c r="I11" s="93"/>
    </row>
    <row r="12" spans="2:9" s="40" customFormat="1" ht="35.25" customHeight="1" thickBot="1" x14ac:dyDescent="0.35">
      <c r="C12" s="41" t="s">
        <v>474</v>
      </c>
      <c r="D12" s="40" t="s">
        <v>475</v>
      </c>
      <c r="F12" s="94"/>
      <c r="G12" s="95"/>
      <c r="H12" s="95"/>
      <c r="I12" s="96"/>
    </row>
    <row r="13" spans="2:9" s="40" customFormat="1" ht="35.25" customHeight="1" x14ac:dyDescent="0.3">
      <c r="C13" s="41" t="s">
        <v>476</v>
      </c>
      <c r="D13" s="40" t="s">
        <v>477</v>
      </c>
      <c r="F13" s="44"/>
      <c r="G13" s="44"/>
      <c r="H13" s="44"/>
      <c r="I13" s="44"/>
    </row>
    <row r="14" spans="2:9" s="40" customFormat="1" ht="35.25" customHeight="1" x14ac:dyDescent="0.3">
      <c r="C14" s="41"/>
      <c r="D14" s="40" t="s">
        <v>478</v>
      </c>
    </row>
    <row r="15" spans="2:9" x14ac:dyDescent="0.3">
      <c r="E15" s="40"/>
      <c r="F15" s="40"/>
      <c r="G15" s="40"/>
      <c r="H15" s="40"/>
      <c r="I15" s="40"/>
    </row>
    <row r="16" spans="2:9" x14ac:dyDescent="0.3">
      <c r="E16" s="40"/>
      <c r="F16" s="40"/>
      <c r="G16" s="40"/>
      <c r="H16" s="40"/>
      <c r="I16" s="40"/>
    </row>
    <row r="17" spans="2:9" x14ac:dyDescent="0.3">
      <c r="E17" s="40"/>
      <c r="F17" s="40"/>
      <c r="G17" s="40"/>
      <c r="H17" s="40"/>
      <c r="I17" s="40"/>
    </row>
    <row r="18" spans="2:9" ht="14.1" customHeight="1" x14ac:dyDescent="0.3">
      <c r="B18" s="37"/>
      <c r="C18" s="38" t="s">
        <v>479</v>
      </c>
      <c r="E18" s="40"/>
      <c r="F18" s="40"/>
      <c r="G18" s="40"/>
      <c r="H18" s="40"/>
      <c r="I18" s="40"/>
    </row>
    <row r="19" spans="2:9" x14ac:dyDescent="0.3">
      <c r="E19" s="40"/>
      <c r="F19" s="40"/>
      <c r="G19" s="40"/>
      <c r="H19" s="40"/>
      <c r="I19" s="40"/>
    </row>
    <row r="20" spans="2:9" x14ac:dyDescent="0.3">
      <c r="D20" s="42" t="s">
        <v>480</v>
      </c>
      <c r="E20" s="40"/>
      <c r="F20" s="40"/>
      <c r="G20" s="40"/>
      <c r="H20" s="40"/>
      <c r="I20" s="40"/>
    </row>
    <row r="21" spans="2:9" ht="3.75" customHeight="1" x14ac:dyDescent="0.3">
      <c r="C21" s="41"/>
      <c r="E21" s="40"/>
      <c r="F21" s="40"/>
      <c r="G21" s="40"/>
      <c r="H21" s="40"/>
      <c r="I21" s="40"/>
    </row>
    <row r="22" spans="2:9" ht="15.75" customHeight="1" x14ac:dyDescent="0.3">
      <c r="C22" s="41"/>
      <c r="D22" t="s">
        <v>481</v>
      </c>
      <c r="E22" s="40"/>
      <c r="F22" s="40"/>
      <c r="G22" s="40"/>
      <c r="H22" s="40"/>
      <c r="I22" s="40"/>
    </row>
    <row r="23" spans="2:9" ht="16.5" customHeight="1" x14ac:dyDescent="0.3">
      <c r="C23" s="41"/>
      <c r="D23" t="s">
        <v>482</v>
      </c>
      <c r="E23" s="40"/>
      <c r="F23" s="40"/>
      <c r="G23" s="40"/>
      <c r="H23" s="40"/>
      <c r="I23" s="40"/>
    </row>
    <row r="24" spans="2:9" x14ac:dyDescent="0.3">
      <c r="C24" s="41"/>
      <c r="D24" t="s">
        <v>483</v>
      </c>
      <c r="E24" s="40"/>
      <c r="F24" s="40"/>
      <c r="G24" s="40"/>
      <c r="H24" s="40"/>
      <c r="I24" s="40"/>
    </row>
    <row r="25" spans="2:9" x14ac:dyDescent="0.3">
      <c r="C25" s="41"/>
      <c r="D25" t="s">
        <v>484</v>
      </c>
      <c r="E25" s="40"/>
      <c r="F25" s="40"/>
      <c r="G25" s="40"/>
      <c r="H25" s="40"/>
      <c r="I25" s="40"/>
    </row>
    <row r="26" spans="2:9" x14ac:dyDescent="0.3">
      <c r="C26" s="41"/>
      <c r="E26" s="40"/>
      <c r="F26" s="40"/>
      <c r="G26" s="40"/>
      <c r="H26" s="40"/>
      <c r="I26" s="40"/>
    </row>
    <row r="27" spans="2:9" x14ac:dyDescent="0.3">
      <c r="C27" s="41"/>
      <c r="D27" s="42" t="s">
        <v>485</v>
      </c>
      <c r="E27" s="40"/>
      <c r="F27" s="40"/>
      <c r="G27" s="40"/>
      <c r="H27" s="40"/>
      <c r="I27" s="40"/>
    </row>
    <row r="28" spans="2:9" x14ac:dyDescent="0.3">
      <c r="C28" s="41"/>
      <c r="D28" t="s">
        <v>486</v>
      </c>
    </row>
    <row r="29" spans="2:9" x14ac:dyDescent="0.3">
      <c r="C29" s="41"/>
      <c r="D29" t="s">
        <v>487</v>
      </c>
    </row>
    <row r="30" spans="2:9" x14ac:dyDescent="0.3">
      <c r="D30" t="s">
        <v>488</v>
      </c>
    </row>
    <row r="32" spans="2:9" x14ac:dyDescent="0.3">
      <c r="D32" s="42" t="s">
        <v>489</v>
      </c>
    </row>
    <row r="33" spans="4:4" x14ac:dyDescent="0.3">
      <c r="D33" t="s">
        <v>490</v>
      </c>
    </row>
    <row r="34" spans="4:4" x14ac:dyDescent="0.3">
      <c r="D34" t="s">
        <v>491</v>
      </c>
    </row>
    <row r="35" spans="4:4" x14ac:dyDescent="0.3">
      <c r="D35" t="s">
        <v>492</v>
      </c>
    </row>
    <row r="37" spans="4:4" x14ac:dyDescent="0.3">
      <c r="D37" s="42" t="s">
        <v>493</v>
      </c>
    </row>
    <row r="38" spans="4:4" x14ac:dyDescent="0.3">
      <c r="D38" t="s">
        <v>494</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73" zoomScaleNormal="73" zoomScalePageLayoutView="50" workbookViewId="0"/>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51" t="str">
        <f>VLOOKUP(Enlaces!G1,Enlaces!F2:G4,2,0)</f>
        <v>Aceite Virgen Extra</v>
      </c>
    </row>
    <row r="6" spans="2:8" ht="1.5" customHeight="1" x14ac:dyDescent="0.3">
      <c r="C6" s="28">
        <v>33</v>
      </c>
    </row>
    <row r="43" spans="2:15" ht="28.5" customHeight="1" x14ac:dyDescent="0.3">
      <c r="B43" s="29" t="s">
        <v>2</v>
      </c>
      <c r="C43" s="78"/>
    </row>
    <row r="44" spans="2:15" ht="12.75" customHeight="1" x14ac:dyDescent="0.3"/>
    <row r="45" spans="2:15" ht="266.55" customHeight="1" x14ac:dyDescent="0.3">
      <c r="B45" s="81" t="s">
        <v>497</v>
      </c>
      <c r="C45" s="82"/>
      <c r="D45" s="82"/>
      <c r="E45" s="82"/>
      <c r="F45" s="82"/>
      <c r="G45" s="82"/>
      <c r="H45" s="82"/>
      <c r="I45" s="82"/>
      <c r="J45" s="82"/>
      <c r="K45" s="82"/>
      <c r="L45" s="82"/>
      <c r="M45" s="82"/>
      <c r="N45" s="82"/>
      <c r="O45" s="83"/>
    </row>
    <row r="46" spans="2:15" ht="42.75" customHeight="1" x14ac:dyDescent="0.3">
      <c r="B46" s="84"/>
      <c r="C46" s="85"/>
      <c r="D46" s="85"/>
      <c r="E46" s="85"/>
      <c r="F46" s="85"/>
      <c r="G46" s="85"/>
      <c r="H46" s="85"/>
      <c r="I46" s="85"/>
      <c r="J46" s="85"/>
      <c r="K46" s="85"/>
      <c r="L46" s="85"/>
      <c r="M46" s="85"/>
      <c r="N46" s="85"/>
      <c r="O46" s="86"/>
    </row>
    <row r="47" spans="2:15" x14ac:dyDescent="0.3">
      <c r="B47" s="45"/>
      <c r="C47" s="45"/>
      <c r="D47" s="45"/>
      <c r="E47" s="45"/>
      <c r="F47" s="45"/>
      <c r="G47" s="45"/>
      <c r="H47" s="45"/>
      <c r="I47" s="45"/>
      <c r="J47" s="45"/>
      <c r="K47" s="45"/>
      <c r="L47" s="45"/>
      <c r="M47" s="45"/>
      <c r="N47" s="45"/>
      <c r="O47" s="45"/>
    </row>
    <row r="48" spans="2:15" x14ac:dyDescent="0.3">
      <c r="B48" s="45"/>
      <c r="C48" s="45"/>
      <c r="D48" s="45"/>
      <c r="E48" s="45"/>
      <c r="F48" s="45"/>
      <c r="G48" s="45"/>
      <c r="H48" s="45"/>
      <c r="I48" s="45"/>
      <c r="J48" s="45"/>
      <c r="K48" s="45"/>
      <c r="L48" s="45"/>
      <c r="M48" s="45"/>
      <c r="N48" s="45"/>
      <c r="O48" s="45"/>
    </row>
    <row r="49" spans="2:15" x14ac:dyDescent="0.3">
      <c r="B49" s="45"/>
      <c r="C49" s="45"/>
      <c r="D49" s="45"/>
      <c r="E49" s="45"/>
      <c r="F49" s="45"/>
      <c r="G49" s="45"/>
      <c r="H49" s="45"/>
      <c r="I49" s="45"/>
      <c r="J49" s="45"/>
      <c r="K49" s="45"/>
      <c r="L49" s="45"/>
      <c r="M49" s="45"/>
      <c r="N49" s="45"/>
      <c r="O49" s="45"/>
    </row>
    <row r="50" spans="2:15" x14ac:dyDescent="0.3">
      <c r="B50" s="45"/>
      <c r="C50" s="45"/>
      <c r="D50" s="45"/>
      <c r="E50" s="45"/>
      <c r="F50" s="45"/>
      <c r="G50" s="45"/>
      <c r="H50" s="45"/>
      <c r="I50" s="45"/>
      <c r="J50" s="45"/>
      <c r="K50" s="45"/>
      <c r="L50" s="45"/>
      <c r="M50" s="45"/>
      <c r="N50" s="45"/>
      <c r="O50" s="45"/>
    </row>
  </sheetData>
  <sheetProtection sheet="1" objects="1" scenario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4</xdr:col>
                    <xdr:colOff>7620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XF287"/>
  <sheetViews>
    <sheetView showGridLines="0" zoomScale="60" zoomScaleNormal="60" workbookViewId="0">
      <pane xSplit="2" ySplit="3" topLeftCell="WK258" activePane="bottomRight" state="frozen"/>
      <selection activeCell="XJ19" sqref="XJ19"/>
      <selection pane="topRight" activeCell="XJ19" sqref="XJ19"/>
      <selection pane="bottomLeft" activeCell="XJ19" sqref="XJ19"/>
      <selection pane="bottomRight" activeCell="XC262" sqref="XC262:XC270"/>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630"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row>
    <row r="2" spans="1:630"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row>
    <row r="3" spans="1:630"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496</v>
      </c>
    </row>
    <row r="4" spans="1:630" x14ac:dyDescent="0.3">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495</v>
      </c>
      <c r="XC4" t="s">
        <v>95</v>
      </c>
      <c r="XD4" t="s">
        <v>96</v>
      </c>
      <c r="XE4" t="s">
        <v>97</v>
      </c>
      <c r="XF4" t="s">
        <v>98</v>
      </c>
    </row>
    <row r="5" spans="1:630" x14ac:dyDescent="0.3">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row>
    <row r="6" spans="1:630" x14ac:dyDescent="0.3">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row>
    <row r="7" spans="1:630" x14ac:dyDescent="0.3">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row>
    <row r="8" spans="1:630" x14ac:dyDescent="0.3">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row>
    <row r="9" spans="1:630" x14ac:dyDescent="0.3">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row>
    <row r="10" spans="1:630" x14ac:dyDescent="0.3">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row>
    <row r="11" spans="1:630" x14ac:dyDescent="0.3">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row>
    <row r="12" spans="1:630" x14ac:dyDescent="0.3">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row>
    <row r="13" spans="1:630" x14ac:dyDescent="0.3">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row>
    <row r="14" spans="1:630" x14ac:dyDescent="0.3">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row>
    <row r="15" spans="1:630" x14ac:dyDescent="0.3">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row>
    <row r="16" spans="1:630" x14ac:dyDescent="0.3">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row>
    <row r="17" spans="1:630" x14ac:dyDescent="0.3">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row>
    <row r="18" spans="1:630" x14ac:dyDescent="0.3">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row>
    <row r="19" spans="1:630" x14ac:dyDescent="0.3">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row>
    <row r="20" spans="1:630" x14ac:dyDescent="0.3">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row>
    <row r="21" spans="1:630" x14ac:dyDescent="0.3">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row>
    <row r="22" spans="1:630" x14ac:dyDescent="0.3">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row>
    <row r="23" spans="1:630" x14ac:dyDescent="0.3">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row>
    <row r="24" spans="1:630" x14ac:dyDescent="0.3">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row>
    <row r="25" spans="1:630" x14ac:dyDescent="0.3">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row>
    <row r="26" spans="1:630" x14ac:dyDescent="0.3">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row>
    <row r="27" spans="1:630" x14ac:dyDescent="0.3">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row>
    <row r="28" spans="1:630" x14ac:dyDescent="0.3">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row>
    <row r="29" spans="1:630" x14ac:dyDescent="0.3">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row>
    <row r="30" spans="1:630" x14ac:dyDescent="0.3">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row>
    <row r="31" spans="1:630" x14ac:dyDescent="0.3">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row>
    <row r="32" spans="1:630" x14ac:dyDescent="0.3">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row>
    <row r="33" spans="1:630" x14ac:dyDescent="0.3">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row>
    <row r="34" spans="1:630" x14ac:dyDescent="0.3">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row>
    <row r="35" spans="1:630" x14ac:dyDescent="0.3">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row>
    <row r="36" spans="1:630" x14ac:dyDescent="0.3">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row>
    <row r="37" spans="1:630" x14ac:dyDescent="0.3">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row>
    <row r="38" spans="1:630" x14ac:dyDescent="0.3">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row>
    <row r="39" spans="1:630" x14ac:dyDescent="0.3">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row>
    <row r="40" spans="1:630" x14ac:dyDescent="0.3">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row>
    <row r="41" spans="1:630" x14ac:dyDescent="0.3">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row>
    <row r="42" spans="1:630" x14ac:dyDescent="0.3">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row>
    <row r="43" spans="1:630" x14ac:dyDescent="0.3">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row>
    <row r="44" spans="1:630" x14ac:dyDescent="0.3">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row>
    <row r="45" spans="1:630" x14ac:dyDescent="0.3">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row>
    <row r="46" spans="1:630" x14ac:dyDescent="0.3">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row>
    <row r="47" spans="1:630" x14ac:dyDescent="0.3">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row>
    <row r="48" spans="1:630" x14ac:dyDescent="0.3">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row>
    <row r="49" spans="1:630" x14ac:dyDescent="0.3">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row>
    <row r="50" spans="1:630" x14ac:dyDescent="0.3">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row>
    <row r="51" spans="1:630" x14ac:dyDescent="0.3">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row>
    <row r="52" spans="1:630" x14ac:dyDescent="0.3">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row>
    <row r="53" spans="1:630" x14ac:dyDescent="0.3">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row>
    <row r="54" spans="1:630" x14ac:dyDescent="0.3">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row>
    <row r="55" spans="1:630" x14ac:dyDescent="0.3">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row>
    <row r="56" spans="1:630" x14ac:dyDescent="0.3">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row>
    <row r="57" spans="1:630" x14ac:dyDescent="0.3">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row>
    <row r="58" spans="1:630" x14ac:dyDescent="0.3">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row>
    <row r="59" spans="1:630" x14ac:dyDescent="0.3">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row>
    <row r="60" spans="1:630" x14ac:dyDescent="0.3">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row>
    <row r="61" spans="1:630" x14ac:dyDescent="0.3">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row>
    <row r="62" spans="1:630" x14ac:dyDescent="0.3">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row>
    <row r="63" spans="1:630" x14ac:dyDescent="0.3">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row>
    <row r="64" spans="1:630" x14ac:dyDescent="0.3">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row>
    <row r="65" spans="1:630" x14ac:dyDescent="0.3">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row>
    <row r="66" spans="1:630" x14ac:dyDescent="0.3">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row>
    <row r="67" spans="1:630" x14ac:dyDescent="0.3">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row>
    <row r="68" spans="1:630" x14ac:dyDescent="0.3">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row>
    <row r="69" spans="1:630" x14ac:dyDescent="0.3">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row>
    <row r="70" spans="1:630" x14ac:dyDescent="0.3">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row>
    <row r="71" spans="1:630" x14ac:dyDescent="0.3">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row>
    <row r="72" spans="1:630" x14ac:dyDescent="0.3">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row>
    <row r="73" spans="1:630" x14ac:dyDescent="0.3">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row>
    <row r="74" spans="1:630" x14ac:dyDescent="0.3">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row>
    <row r="75" spans="1:630" x14ac:dyDescent="0.3">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row>
    <row r="76" spans="1:630" x14ac:dyDescent="0.3">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row>
    <row r="77" spans="1:630" x14ac:dyDescent="0.3">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row>
    <row r="78" spans="1:630" x14ac:dyDescent="0.3">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row>
    <row r="79" spans="1:630" x14ac:dyDescent="0.3">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row>
    <row r="80" spans="1:630" x14ac:dyDescent="0.3">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row>
    <row r="81" spans="1:630" x14ac:dyDescent="0.3">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row>
    <row r="82" spans="1:630" x14ac:dyDescent="0.3">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row>
    <row r="83" spans="1:630" x14ac:dyDescent="0.3">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row>
    <row r="84" spans="1:630" x14ac:dyDescent="0.3">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row>
    <row r="85" spans="1:630" x14ac:dyDescent="0.3">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row>
    <row r="86" spans="1:630" x14ac:dyDescent="0.3">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row>
    <row r="87" spans="1:630" x14ac:dyDescent="0.3">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row>
    <row r="88" spans="1:630" x14ac:dyDescent="0.3">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row>
    <row r="89" spans="1:630" x14ac:dyDescent="0.3">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row>
    <row r="90" spans="1:630" x14ac:dyDescent="0.3">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row>
    <row r="91" spans="1:630" x14ac:dyDescent="0.3">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row>
    <row r="92" spans="1:630" x14ac:dyDescent="0.3">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row>
    <row r="93" spans="1:630" x14ac:dyDescent="0.3">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row>
    <row r="94" spans="1:630" x14ac:dyDescent="0.3">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row>
    <row r="95" spans="1:630" x14ac:dyDescent="0.3">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row>
    <row r="96" spans="1:630" x14ac:dyDescent="0.3">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row>
    <row r="97" spans="1:630" x14ac:dyDescent="0.3">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row>
    <row r="98" spans="1:630" x14ac:dyDescent="0.3">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row>
    <row r="99" spans="1:630" x14ac:dyDescent="0.3">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row>
    <row r="100" spans="1:630" x14ac:dyDescent="0.3">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row>
    <row r="101" spans="1:630" x14ac:dyDescent="0.3">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row>
    <row r="102" spans="1:630" x14ac:dyDescent="0.3">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row>
    <row r="103" spans="1:630" x14ac:dyDescent="0.3">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row>
    <row r="104" spans="1:630" x14ac:dyDescent="0.3">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row>
    <row r="105" spans="1:630" x14ac:dyDescent="0.3">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row>
    <row r="106" spans="1:630" x14ac:dyDescent="0.3">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row>
    <row r="107" spans="1:630" x14ac:dyDescent="0.3">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row>
    <row r="108" spans="1:630" x14ac:dyDescent="0.3">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row>
    <row r="109" spans="1:630" x14ac:dyDescent="0.3">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row>
    <row r="110" spans="1:630" x14ac:dyDescent="0.3">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row>
    <row r="111" spans="1:630" x14ac:dyDescent="0.3">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row>
    <row r="112" spans="1:630" x14ac:dyDescent="0.3">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row>
    <row r="113" spans="1:630" x14ac:dyDescent="0.3">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row>
    <row r="114" spans="1:630" x14ac:dyDescent="0.3">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row>
    <row r="115" spans="1:630" x14ac:dyDescent="0.3">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row>
    <row r="116" spans="1:630" x14ac:dyDescent="0.3">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row>
    <row r="117" spans="1:630" x14ac:dyDescent="0.3">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row>
    <row r="118" spans="1:630" x14ac:dyDescent="0.3">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row>
    <row r="119" spans="1:630" x14ac:dyDescent="0.3">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row>
    <row r="120" spans="1:630" x14ac:dyDescent="0.3">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row>
    <row r="121" spans="1:630" x14ac:dyDescent="0.3">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row>
    <row r="122" spans="1:630" x14ac:dyDescent="0.3">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row>
    <row r="123" spans="1:630" x14ac:dyDescent="0.3">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row>
    <row r="124" spans="1:630" x14ac:dyDescent="0.3">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row>
    <row r="125" spans="1:630" x14ac:dyDescent="0.3">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row>
    <row r="126" spans="1:630" x14ac:dyDescent="0.3">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row>
    <row r="127" spans="1:630" x14ac:dyDescent="0.3">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row>
    <row r="128" spans="1:630" x14ac:dyDescent="0.3">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row>
    <row r="129" spans="1:630" x14ac:dyDescent="0.3">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row>
    <row r="130" spans="1:630" x14ac:dyDescent="0.3">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row>
    <row r="131" spans="1:630" x14ac:dyDescent="0.3">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row>
    <row r="132" spans="1:630" x14ac:dyDescent="0.3">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row>
    <row r="133" spans="1:630" x14ac:dyDescent="0.3">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row>
    <row r="134" spans="1:630" x14ac:dyDescent="0.3">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row>
    <row r="135" spans="1:630" x14ac:dyDescent="0.3">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row>
    <row r="136" spans="1:630" x14ac:dyDescent="0.3">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row>
    <row r="137" spans="1:630" x14ac:dyDescent="0.3">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row>
    <row r="138" spans="1:630" x14ac:dyDescent="0.3">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row>
    <row r="139" spans="1:630" x14ac:dyDescent="0.3">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row>
    <row r="140" spans="1:630" x14ac:dyDescent="0.3">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row>
    <row r="141" spans="1:630" x14ac:dyDescent="0.3">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row>
    <row r="142" spans="1:630" x14ac:dyDescent="0.3">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row>
    <row r="143" spans="1:630" x14ac:dyDescent="0.3">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row>
    <row r="144" spans="1:630" x14ac:dyDescent="0.3">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row>
    <row r="145" spans="1:630" x14ac:dyDescent="0.3">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row>
    <row r="146" spans="1:630" x14ac:dyDescent="0.3">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row>
    <row r="147" spans="1:630" x14ac:dyDescent="0.3">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row>
    <row r="148" spans="1:630" x14ac:dyDescent="0.3">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row>
    <row r="149" spans="1:630" x14ac:dyDescent="0.3">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row>
    <row r="150" spans="1:630" x14ac:dyDescent="0.3">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row>
    <row r="151" spans="1:630" x14ac:dyDescent="0.3">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row>
    <row r="152" spans="1:630" x14ac:dyDescent="0.3">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row>
    <row r="153" spans="1:630" x14ac:dyDescent="0.3">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row>
    <row r="154" spans="1:630" x14ac:dyDescent="0.3">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row>
    <row r="155" spans="1:630" x14ac:dyDescent="0.3">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row>
    <row r="156" spans="1:630" x14ac:dyDescent="0.3">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row>
    <row r="157" spans="1:630" x14ac:dyDescent="0.3">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row>
    <row r="158" spans="1:630" x14ac:dyDescent="0.3">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row>
    <row r="159" spans="1:630" x14ac:dyDescent="0.3">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row>
    <row r="160" spans="1:630" x14ac:dyDescent="0.3">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row>
    <row r="161" spans="1:630" x14ac:dyDescent="0.3">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row>
    <row r="162" spans="1:630" x14ac:dyDescent="0.3">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row>
    <row r="163" spans="1:630" x14ac:dyDescent="0.3">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row>
    <row r="164" spans="1:630" x14ac:dyDescent="0.3">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row>
    <row r="165" spans="1:630" x14ac:dyDescent="0.3">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row>
    <row r="166" spans="1:630" x14ac:dyDescent="0.3">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row>
    <row r="167" spans="1:630" x14ac:dyDescent="0.3">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row>
    <row r="168" spans="1:630" x14ac:dyDescent="0.3">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row>
    <row r="169" spans="1:630" x14ac:dyDescent="0.3">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row>
    <row r="170" spans="1:630" x14ac:dyDescent="0.3">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row>
    <row r="171" spans="1:630" x14ac:dyDescent="0.3">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row>
    <row r="172" spans="1:630" x14ac:dyDescent="0.3">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row>
    <row r="173" spans="1:630" x14ac:dyDescent="0.3">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row>
    <row r="174" spans="1:630" x14ac:dyDescent="0.3">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row>
    <row r="175" spans="1:630" x14ac:dyDescent="0.3">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row>
    <row r="176" spans="1:630" x14ac:dyDescent="0.3">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row>
    <row r="177" spans="1:630" x14ac:dyDescent="0.3">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row>
    <row r="178" spans="1:630" x14ac:dyDescent="0.3">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row>
    <row r="179" spans="1:630" x14ac:dyDescent="0.3">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row>
    <row r="180" spans="1:630" x14ac:dyDescent="0.3">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row>
    <row r="181" spans="1:630" x14ac:dyDescent="0.3">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row>
    <row r="182" spans="1:630" x14ac:dyDescent="0.3">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row>
    <row r="183" spans="1:630" x14ac:dyDescent="0.3">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row>
    <row r="184" spans="1:630" x14ac:dyDescent="0.3">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row>
    <row r="185" spans="1:630" x14ac:dyDescent="0.3">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row>
    <row r="186" spans="1:630" x14ac:dyDescent="0.3">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row>
    <row r="187" spans="1:630" x14ac:dyDescent="0.3">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row>
    <row r="188" spans="1:630" x14ac:dyDescent="0.3">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row>
    <row r="189" spans="1:630" x14ac:dyDescent="0.3">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row>
    <row r="190" spans="1:630" x14ac:dyDescent="0.3">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row>
    <row r="191" spans="1:630" x14ac:dyDescent="0.3">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row>
    <row r="192" spans="1:630" x14ac:dyDescent="0.3">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row>
    <row r="193" spans="1:630" x14ac:dyDescent="0.3">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row>
    <row r="194" spans="1:630" x14ac:dyDescent="0.3">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row>
    <row r="195" spans="1:630" x14ac:dyDescent="0.3">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row>
    <row r="196" spans="1:630" x14ac:dyDescent="0.3">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row>
    <row r="197" spans="1:630" x14ac:dyDescent="0.3">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row>
    <row r="198" spans="1:630" x14ac:dyDescent="0.3">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row>
    <row r="199" spans="1:630" x14ac:dyDescent="0.3">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row>
    <row r="200" spans="1:630" x14ac:dyDescent="0.3">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row>
    <row r="201" spans="1:630" x14ac:dyDescent="0.3">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row>
    <row r="202" spans="1:630" x14ac:dyDescent="0.3">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row>
    <row r="203" spans="1:630" x14ac:dyDescent="0.3">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row>
    <row r="204" spans="1:630" x14ac:dyDescent="0.3">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row>
    <row r="205" spans="1:630" x14ac:dyDescent="0.3">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row>
    <row r="206" spans="1:630" x14ac:dyDescent="0.3">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row>
    <row r="207" spans="1:630" x14ac:dyDescent="0.3">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row>
    <row r="208" spans="1:630" x14ac:dyDescent="0.3">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row>
    <row r="209" spans="1:630" x14ac:dyDescent="0.3">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row>
    <row r="210" spans="1:630" x14ac:dyDescent="0.3">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row>
    <row r="211" spans="1:630" x14ac:dyDescent="0.3">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row>
    <row r="212" spans="1:630" x14ac:dyDescent="0.3">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row>
    <row r="213" spans="1:630" x14ac:dyDescent="0.3">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row>
    <row r="214" spans="1:630" x14ac:dyDescent="0.3">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row>
    <row r="215" spans="1:630" x14ac:dyDescent="0.3">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row>
    <row r="216" spans="1:630" x14ac:dyDescent="0.3">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row>
    <row r="217" spans="1:630" x14ac:dyDescent="0.3">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row>
    <row r="218" spans="1:630" x14ac:dyDescent="0.3">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row>
    <row r="219" spans="1:630" x14ac:dyDescent="0.3">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row>
    <row r="220" spans="1:630" x14ac:dyDescent="0.3">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row>
    <row r="221" spans="1:630" x14ac:dyDescent="0.3">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row>
    <row r="222" spans="1:630" x14ac:dyDescent="0.3">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row>
    <row r="223" spans="1:630" x14ac:dyDescent="0.3">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row>
    <row r="224" spans="1:630" x14ac:dyDescent="0.3">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row>
    <row r="225" spans="1:630" x14ac:dyDescent="0.3">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row>
    <row r="226" spans="1:630" x14ac:dyDescent="0.3">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row>
    <row r="227" spans="1:630" x14ac:dyDescent="0.3">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row>
    <row r="228" spans="1:630" x14ac:dyDescent="0.3">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row>
    <row r="229" spans="1:630" x14ac:dyDescent="0.3">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row>
    <row r="230" spans="1:630" x14ac:dyDescent="0.3">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row>
    <row r="231" spans="1:630" x14ac:dyDescent="0.3">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row>
    <row r="232" spans="1:630" x14ac:dyDescent="0.3">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row>
    <row r="233" spans="1:630" x14ac:dyDescent="0.3">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row>
    <row r="234" spans="1:630" x14ac:dyDescent="0.3">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row>
    <row r="235" spans="1:630" x14ac:dyDescent="0.3">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row>
    <row r="236" spans="1:630" x14ac:dyDescent="0.3">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row>
    <row r="237" spans="1:630" x14ac:dyDescent="0.3">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row>
    <row r="238" spans="1:630" x14ac:dyDescent="0.3">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row>
    <row r="239" spans="1:630" x14ac:dyDescent="0.3">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row>
    <row r="240" spans="1:630" x14ac:dyDescent="0.3">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row>
    <row r="241" spans="1:630" x14ac:dyDescent="0.3">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row>
    <row r="242" spans="1:630" x14ac:dyDescent="0.3">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row>
    <row r="243" spans="1:630" x14ac:dyDescent="0.3">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row>
    <row r="244" spans="1:630" x14ac:dyDescent="0.3">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row>
    <row r="245" spans="1:630" x14ac:dyDescent="0.3">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row>
    <row r="246" spans="1:630" x14ac:dyDescent="0.3">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row>
    <row r="247" spans="1:630" x14ac:dyDescent="0.3">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row>
    <row r="248" spans="1:630" x14ac:dyDescent="0.3">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row>
    <row r="249" spans="1:630" x14ac:dyDescent="0.3">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row>
    <row r="250" spans="1:630" x14ac:dyDescent="0.3">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row>
    <row r="251" spans="1:630" x14ac:dyDescent="0.3">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row>
    <row r="252" spans="1:630" x14ac:dyDescent="0.3">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row>
    <row r="253" spans="1:630" x14ac:dyDescent="0.3">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row>
    <row r="254" spans="1:630" x14ac:dyDescent="0.3">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row>
    <row r="255" spans="1:630" x14ac:dyDescent="0.3">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row>
    <row r="256" spans="1:630" x14ac:dyDescent="0.3">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row>
    <row r="257" spans="1:630" x14ac:dyDescent="0.3">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row>
    <row r="259" spans="1:630"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row>
    <row r="260" spans="1:630" x14ac:dyDescent="0.3">
      <c r="A260" s="87" t="s">
        <v>439</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row>
    <row r="261" spans="1:630" x14ac:dyDescent="0.3">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row>
    <row r="262" spans="1:630" x14ac:dyDescent="0.3">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c r="XC262" s="5">
        <f>SUMIF('Aceite de Oliva'!$B6:$B257,"&lt;="&amp;$B262,'Aceite de Oliva'!XC$6:XC$257)</f>
        <v>1.87</v>
      </c>
      <c r="XD262" s="5">
        <f>SUMIF('Aceite de Oliva'!$B6:$B257,"&lt;="&amp;$B262,'Aceite de Oliva'!XD$6:XD$257)</f>
        <v>1.04</v>
      </c>
      <c r="XE262" s="5">
        <f>SUMIF('Aceite de Oliva'!$B6:$B257,"&lt;="&amp;$B262,'Aceite de Oliva'!XE$6:XE$257)</f>
        <v>1.55</v>
      </c>
      <c r="XF262" s="5">
        <f>SUMIF('Aceite de Oliva'!$B6:$B257,"&lt;="&amp;$B262,'Aceite de Oliva'!XF$6:XF$257)</f>
        <v>1.6300000000000001</v>
      </c>
    </row>
    <row r="263" spans="1:630" x14ac:dyDescent="0.3">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c r="XC263" s="4">
        <f>SUMIFS('Aceite de Oliva'!XC$6:XC$257,'Aceite de Oliva'!$A$6:$A$257,"&gt;="&amp;$A263,'Aceite de Oliva'!$B$6:$B$257,"&lt;="&amp;$B263)</f>
        <v>0.93</v>
      </c>
      <c r="XD263" s="4">
        <f>SUMIFS('Aceite de Oliva'!XD$6:XD$257,'Aceite de Oliva'!$A$6:$A$257,"&gt;="&amp;$A263,'Aceite de Oliva'!$B$6:$B$257,"&lt;="&amp;$B263)</f>
        <v>2.5700000000000003</v>
      </c>
      <c r="XE263" s="4">
        <f>SUMIFS('Aceite de Oliva'!XE$6:XE$257,'Aceite de Oliva'!$A$6:$A$257,"&gt;="&amp;$A263,'Aceite de Oliva'!$B$6:$B$257,"&lt;="&amp;$B263)</f>
        <v>0.54</v>
      </c>
      <c r="XF263" s="4">
        <f>SUMIFS('Aceite de Oliva'!XF$6:XF$257,'Aceite de Oliva'!$A$6:$A$257,"&gt;="&amp;$A263,'Aceite de Oliva'!$B$6:$B$257,"&lt;="&amp;$B263)</f>
        <v>0</v>
      </c>
    </row>
    <row r="264" spans="1:630" x14ac:dyDescent="0.3">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c r="XC264" s="4">
        <f>SUMIFS('Aceite de Oliva'!XC$6:XC$257,'Aceite de Oliva'!$A$6:$A$257,"&gt;="&amp;$A264,'Aceite de Oliva'!$B$6:$B$257,"&lt;="&amp;$B264)</f>
        <v>0.3</v>
      </c>
      <c r="XD264" s="4">
        <f>SUMIFS('Aceite de Oliva'!XD$6:XD$257,'Aceite de Oliva'!$A$6:$A$257,"&gt;="&amp;$A264,'Aceite de Oliva'!$B$6:$B$257,"&lt;="&amp;$B264)</f>
        <v>0.39</v>
      </c>
      <c r="XE264" s="4">
        <f>SUMIFS('Aceite de Oliva'!XE$6:XE$257,'Aceite de Oliva'!$A$6:$A$257,"&gt;="&amp;$A264,'Aceite de Oliva'!$B$6:$B$257,"&lt;="&amp;$B264)</f>
        <v>0.14000000000000001</v>
      </c>
      <c r="XF264" s="4">
        <f>SUMIFS('Aceite de Oliva'!XF$6:XF$257,'Aceite de Oliva'!$A$6:$A$257,"&gt;="&amp;$A264,'Aceite de Oliva'!$B$6:$B$257,"&lt;="&amp;$B264)</f>
        <v>0.85</v>
      </c>
    </row>
    <row r="265" spans="1:630" x14ac:dyDescent="0.3">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2.0799999999999996</v>
      </c>
      <c r="XD265" s="4">
        <f>SUMIFS('Aceite de Oliva'!XD$6:XD$257,'Aceite de Oliva'!$A$6:$A$257,"&gt;="&amp;$A265,'Aceite de Oliva'!$B$6:$B$257,"&lt;="&amp;$B265)</f>
        <v>1.62</v>
      </c>
      <c r="XE265" s="4">
        <f>SUMIFS('Aceite de Oliva'!XE$6:XE$257,'Aceite de Oliva'!$A$6:$A$257,"&gt;="&amp;$A265,'Aceite de Oliva'!$B$6:$B$257,"&lt;="&amp;$B265)</f>
        <v>2.5100000000000002</v>
      </c>
      <c r="XF265" s="4">
        <f>SUMIFS('Aceite de Oliva'!XF$6:XF$257,'Aceite de Oliva'!$A$6:$A$257,"&gt;="&amp;$A265,'Aceite de Oliva'!$B$6:$B$257,"&lt;="&amp;$B265)</f>
        <v>1.47</v>
      </c>
    </row>
    <row r="266" spans="1:630" x14ac:dyDescent="0.3">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c r="XC266" s="4">
        <f>SUMIFS('Aceite de Oliva'!XC$6:XC$257,'Aceite de Oliva'!$A$6:$A$257,"&gt;="&amp;$A266,'Aceite de Oliva'!$B$6:$B$257,"&lt;="&amp;$B266)</f>
        <v>14.45</v>
      </c>
      <c r="XD266" s="4">
        <f>SUMIFS('Aceite de Oliva'!XD$6:XD$257,'Aceite de Oliva'!$A$6:$A$257,"&gt;="&amp;$A266,'Aceite de Oliva'!$B$6:$B$257,"&lt;="&amp;$B266)</f>
        <v>25.580000000000002</v>
      </c>
      <c r="XE266" s="4">
        <f>SUMIFS('Aceite de Oliva'!XE$6:XE$257,'Aceite de Oliva'!$A$6:$A$257,"&gt;="&amp;$A266,'Aceite de Oliva'!$B$6:$B$257,"&lt;="&amp;$B266)</f>
        <v>13.67</v>
      </c>
      <c r="XF266" s="4">
        <f>SUMIFS('Aceite de Oliva'!XF$6:XF$257,'Aceite de Oliva'!$A$6:$A$257,"&gt;="&amp;$A266,'Aceite de Oliva'!$B$6:$B$257,"&lt;="&amp;$B266)</f>
        <v>6.330000000000001</v>
      </c>
    </row>
    <row r="267" spans="1:630" x14ac:dyDescent="0.3">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c r="XC267" s="4">
        <f>SUMIFS('Aceite de Oliva'!XC$6:XC$257,'Aceite de Oliva'!$A$6:$A$257,"&gt;="&amp;$A267,'Aceite de Oliva'!$B$6:$B$257,"&lt;="&amp;$B267)</f>
        <v>1.1300000000000001</v>
      </c>
      <c r="XD267" s="4">
        <f>SUMIFS('Aceite de Oliva'!XD$6:XD$257,'Aceite de Oliva'!$A$6:$A$257,"&gt;="&amp;$A267,'Aceite de Oliva'!$B$6:$B$257,"&lt;="&amp;$B267)</f>
        <v>1.43</v>
      </c>
      <c r="XE267" s="4">
        <f>SUMIFS('Aceite de Oliva'!XE$6:XE$257,'Aceite de Oliva'!$A$6:$A$257,"&gt;="&amp;$A267,'Aceite de Oliva'!$B$6:$B$257,"&lt;="&amp;$B267)</f>
        <v>0.09</v>
      </c>
      <c r="XF267" s="4">
        <f>SUMIFS('Aceite de Oliva'!XF$6:XF$257,'Aceite de Oliva'!$A$6:$A$257,"&gt;="&amp;$A267,'Aceite de Oliva'!$B$6:$B$257,"&lt;="&amp;$B267)</f>
        <v>5.92</v>
      </c>
    </row>
    <row r="268" spans="1:630" x14ac:dyDescent="0.3">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c r="XC268" s="4">
        <f>SUMIFS('Aceite de Oliva'!XC$6:XC$257,'Aceite de Oliva'!$A$6:$A$257,"&gt;="&amp;$A268,'Aceite de Oliva'!$B$6:$B$257,"&lt;="&amp;$B268)</f>
        <v>14.11</v>
      </c>
      <c r="XD268" s="4">
        <f>SUMIFS('Aceite de Oliva'!XD$6:XD$257,'Aceite de Oliva'!$A$6:$A$257,"&gt;="&amp;$A268,'Aceite de Oliva'!$B$6:$B$257,"&lt;="&amp;$B268)</f>
        <v>8.92</v>
      </c>
      <c r="XE268" s="4">
        <f>SUMIFS('Aceite de Oliva'!XE$6:XE$257,'Aceite de Oliva'!$A$6:$A$257,"&gt;="&amp;$A268,'Aceite de Oliva'!$B$6:$B$257,"&lt;="&amp;$B268)</f>
        <v>16.2</v>
      </c>
      <c r="XF268" s="4">
        <f>SUMIFS('Aceite de Oliva'!XF$6:XF$257,'Aceite de Oliva'!$A$6:$A$257,"&gt;="&amp;$A268,'Aceite de Oliva'!$B$6:$B$257,"&lt;="&amp;$B268)</f>
        <v>11.989999999999998</v>
      </c>
    </row>
    <row r="269" spans="1:630" x14ac:dyDescent="0.3">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c r="XC269" s="4">
        <f>SUMIFS('Aceite de Oliva'!XC$6:XC$257,'Aceite de Oliva'!$A$6:$A$257,"&gt;="&amp;$A269,'Aceite de Oliva'!$B$6:$B$257,"&lt;="&amp;$B269)</f>
        <v>8.629999999999999</v>
      </c>
      <c r="XD269" s="4">
        <f>SUMIFS('Aceite de Oliva'!XD$6:XD$257,'Aceite de Oliva'!$A$6:$A$257,"&gt;="&amp;$A269,'Aceite de Oliva'!$B$6:$B$257,"&lt;="&amp;$B269)</f>
        <v>7.8900000000000006</v>
      </c>
      <c r="XE269" s="4">
        <f>SUMIFS('Aceite de Oliva'!XE$6:XE$257,'Aceite de Oliva'!$A$6:$A$257,"&gt;="&amp;$A269,'Aceite de Oliva'!$B$6:$B$257,"&lt;="&amp;$B269)</f>
        <v>9.1000000000000014</v>
      </c>
      <c r="XF269" s="4">
        <f>SUMIFS('Aceite de Oliva'!XF$6:XF$257,'Aceite de Oliva'!$A$6:$A$257,"&gt;="&amp;$A269,'Aceite de Oliva'!$B$6:$B$257,"&lt;="&amp;$B269)</f>
        <v>4.1500000000000004</v>
      </c>
    </row>
    <row r="270" spans="1:630" x14ac:dyDescent="0.3">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c r="XC270" s="4">
        <f>SUMIFS('Aceite de Oliva'!XC$6:XC$257,'Aceite de Oliva'!$A$6:$A$257,"&gt;="&amp;$A270,'Aceite de Oliva'!$B$6:$B$257,"&lt;="&amp;$B270)</f>
        <v>36.94</v>
      </c>
      <c r="XD270" s="4">
        <f>SUMIFS('Aceite de Oliva'!XD$6:XD$257,'Aceite de Oliva'!$A$6:$A$257,"&gt;="&amp;$A270,'Aceite de Oliva'!$B$6:$B$257,"&lt;="&amp;$B270)</f>
        <v>22.1</v>
      </c>
      <c r="XE270" s="4">
        <f>SUMIFS('Aceite de Oliva'!XE$6:XE$257,'Aceite de Oliva'!$A$6:$A$257,"&gt;="&amp;$A270,'Aceite de Oliva'!$B$6:$B$257,"&lt;="&amp;$B270)</f>
        <v>41.62</v>
      </c>
      <c r="XF270" s="4">
        <f>SUMIFS('Aceite de Oliva'!XF$6:XF$257,'Aceite de Oliva'!$A$6:$A$257,"&gt;="&amp;$A270,'Aceite de Oliva'!$B$6:$B$257,"&lt;="&amp;$B270)</f>
        <v>46.9</v>
      </c>
    </row>
    <row r="271" spans="1:630" x14ac:dyDescent="0.3">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c r="XC271" s="4">
        <f>SUMIFS('Aceite de Oliva'!XC$6:XC$257,'Aceite de Oliva'!$A$6:$A$257,"&gt;="&amp;$A271,'Aceite de Oliva'!$B$6:$B$257,"&lt;="&amp;$B271)</f>
        <v>1.6099999999999999</v>
      </c>
      <c r="XD271" s="4">
        <f>SUMIFS('Aceite de Oliva'!XD$6:XD$257,'Aceite de Oliva'!$A$6:$A$257,"&gt;="&amp;$A271,'Aceite de Oliva'!$B$6:$B$257,"&lt;="&amp;$B271)</f>
        <v>0.44</v>
      </c>
      <c r="XE271" s="4">
        <f>SUMIFS('Aceite de Oliva'!XE$6:XE$257,'Aceite de Oliva'!$A$6:$A$257,"&gt;="&amp;$A271,'Aceite de Oliva'!$B$6:$B$257,"&lt;="&amp;$B271)</f>
        <v>1.77</v>
      </c>
      <c r="XF271" s="4">
        <f>SUMIFS('Aceite de Oliva'!XF$6:XF$257,'Aceite de Oliva'!$A$6:$A$257,"&gt;="&amp;$A271,'Aceite de Oliva'!$B$6:$B$257,"&lt;="&amp;$B271)</f>
        <v>0.57999999999999996</v>
      </c>
    </row>
    <row r="272" spans="1:630" x14ac:dyDescent="0.3">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c r="XC272" s="4">
        <f>SUMIFS('Aceite de Oliva'!XC$6:XC$257,'Aceite de Oliva'!$A$6:$A$257,"&gt;="&amp;$A272,'Aceite de Oliva'!$B$6:$B$257,"&lt;="&amp;$B272)</f>
        <v>1.05</v>
      </c>
      <c r="XD272" s="4">
        <f>SUMIFS('Aceite de Oliva'!XD$6:XD$257,'Aceite de Oliva'!$A$6:$A$257,"&gt;="&amp;$A272,'Aceite de Oliva'!$B$6:$B$257,"&lt;="&amp;$B272)</f>
        <v>0.11</v>
      </c>
      <c r="XE272" s="4">
        <f>SUMIFS('Aceite de Oliva'!XE$6:XE$257,'Aceite de Oliva'!$A$6:$A$257,"&gt;="&amp;$A272,'Aceite de Oliva'!$B$6:$B$257,"&lt;="&amp;$B272)</f>
        <v>1.26</v>
      </c>
      <c r="XF272" s="4">
        <f>SUMIFS('Aceite de Oliva'!XF$6:XF$257,'Aceite de Oliva'!$A$6:$A$257,"&gt;="&amp;$A272,'Aceite de Oliva'!$B$6:$B$257,"&lt;="&amp;$B272)</f>
        <v>0</v>
      </c>
    </row>
    <row r="273" spans="1:630" x14ac:dyDescent="0.3">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c r="XC273" s="4">
        <f>SUMIFS('Aceite de Oliva'!XC$6:XC$257,'Aceite de Oliva'!$A$6:$A$257,"&gt;="&amp;$A273,'Aceite de Oliva'!$B$6:$B$257,"&lt;="&amp;$B273)</f>
        <v>1.07</v>
      </c>
      <c r="XD273" s="4">
        <f>SUMIFS('Aceite de Oliva'!XD$6:XD$257,'Aceite de Oliva'!$A$6:$A$257,"&gt;="&amp;$A273,'Aceite de Oliva'!$B$6:$B$257,"&lt;="&amp;$B273)</f>
        <v>0.41</v>
      </c>
      <c r="XE273" s="4">
        <f>SUMIFS('Aceite de Oliva'!XE$6:XE$257,'Aceite de Oliva'!$A$6:$A$257,"&gt;="&amp;$A273,'Aceite de Oliva'!$B$6:$B$257,"&lt;="&amp;$B273)</f>
        <v>0.9</v>
      </c>
      <c r="XF273" s="4">
        <f>SUMIFS('Aceite de Oliva'!XF$6:XF$257,'Aceite de Oliva'!$A$6:$A$257,"&gt;="&amp;$A273,'Aceite de Oliva'!$B$6:$B$257,"&lt;="&amp;$B273)</f>
        <v>2.4500000000000002</v>
      </c>
    </row>
    <row r="274" spans="1:630" x14ac:dyDescent="0.3">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c r="XC274" s="4">
        <f>SUMIFS('Aceite de Oliva'!XC$6:XC$257,'Aceite de Oliva'!$A$6:$A$257,"&gt;="&amp;$A274,'Aceite de Oliva'!$B$6:$B$257,"&lt;="&amp;$B274)</f>
        <v>1.59</v>
      </c>
      <c r="XD274" s="4">
        <f>SUMIFS('Aceite de Oliva'!XD$6:XD$257,'Aceite de Oliva'!$A$6:$A$257,"&gt;="&amp;$A274,'Aceite de Oliva'!$B$6:$B$257,"&lt;="&amp;$B274)</f>
        <v>0.21</v>
      </c>
      <c r="XE274" s="4">
        <f>SUMIFS('Aceite de Oliva'!XE$6:XE$257,'Aceite de Oliva'!$A$6:$A$257,"&gt;="&amp;$A274,'Aceite de Oliva'!$B$6:$B$257,"&lt;="&amp;$B274)</f>
        <v>2.0100000000000002</v>
      </c>
      <c r="XF274" s="4">
        <f>SUMIFS('Aceite de Oliva'!XF$6:XF$257,'Aceite de Oliva'!$A$6:$A$257,"&gt;="&amp;$A274,'Aceite de Oliva'!$B$6:$B$257,"&lt;="&amp;$B274)</f>
        <v>0</v>
      </c>
    </row>
    <row r="275" spans="1:630" x14ac:dyDescent="0.3">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c r="XC275" s="4">
        <f>SUMIFS('Aceite de Oliva'!XC$6:XC$257,'Aceite de Oliva'!$A$6:$A$257,"&gt;="&amp;$A275,'Aceite de Oliva'!$B$6:$B$257,"&lt;="&amp;$B275)</f>
        <v>0.46</v>
      </c>
      <c r="XD275" s="4">
        <f>SUMIFS('Aceite de Oliva'!XD$6:XD$257,'Aceite de Oliva'!$A$6:$A$257,"&gt;="&amp;$A275,'Aceite de Oliva'!$B$6:$B$257,"&lt;="&amp;$B275)</f>
        <v>0</v>
      </c>
      <c r="XE275" s="4">
        <f>SUMIFS('Aceite de Oliva'!XE$6:XE$257,'Aceite de Oliva'!$A$6:$A$257,"&gt;="&amp;$A275,'Aceite de Oliva'!$B$6:$B$257,"&lt;="&amp;$B275)</f>
        <v>0.55000000000000004</v>
      </c>
      <c r="XF275" s="4">
        <f>SUMIFS('Aceite de Oliva'!XF$6:XF$257,'Aceite de Oliva'!$A$6:$A$257,"&gt;="&amp;$A275,'Aceite de Oliva'!$B$6:$B$257,"&lt;="&amp;$B275)</f>
        <v>1.01</v>
      </c>
    </row>
    <row r="276" spans="1:630" x14ac:dyDescent="0.3">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c r="XC276" s="4">
        <f>SUMIFS('Aceite de Oliva'!XC$6:XC$257,'Aceite de Oliva'!$A$6:$A$257,"&gt;="&amp;$A276,'Aceite de Oliva'!$B$6:$B$257,"&lt;="&amp;$B276)</f>
        <v>0.87</v>
      </c>
      <c r="XD276" s="4">
        <f>SUMIFS('Aceite de Oliva'!XD$6:XD$257,'Aceite de Oliva'!$A$6:$A$257,"&gt;="&amp;$A276,'Aceite de Oliva'!$B$6:$B$257,"&lt;="&amp;$B276)</f>
        <v>0.25</v>
      </c>
      <c r="XE276" s="4">
        <f>SUMIFS('Aceite de Oliva'!XE$6:XE$257,'Aceite de Oliva'!$A$6:$A$257,"&gt;="&amp;$A276,'Aceite de Oliva'!$B$6:$B$257,"&lt;="&amp;$B276)</f>
        <v>1.1000000000000001</v>
      </c>
      <c r="XF276" s="4">
        <f>SUMIFS('Aceite de Oliva'!XF$6:XF$257,'Aceite de Oliva'!$A$6:$A$257,"&gt;="&amp;$A276,'Aceite de Oliva'!$B$6:$B$257,"&lt;="&amp;$B276)</f>
        <v>0</v>
      </c>
    </row>
    <row r="277" spans="1:630" x14ac:dyDescent="0.3">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c r="XC277" s="4">
        <f>SUMIFS('Aceite de Oliva'!XC$6:XC$257,'Aceite de Oliva'!$A$6:$A$257,"&gt;="&amp;$A277,'Aceite de Oliva'!$B$6:$B$257,"&lt;="&amp;$B277)</f>
        <v>0.24000000000000002</v>
      </c>
      <c r="XD277" s="4">
        <f>SUMIFS('Aceite de Oliva'!XD$6:XD$257,'Aceite de Oliva'!$A$6:$A$257,"&gt;="&amp;$A277,'Aceite de Oliva'!$B$6:$B$257,"&lt;="&amp;$B277)</f>
        <v>0.13</v>
      </c>
      <c r="XE277" s="4">
        <f>SUMIFS('Aceite de Oliva'!XE$6:XE$257,'Aceite de Oliva'!$A$6:$A$257,"&gt;="&amp;$A277,'Aceite de Oliva'!$B$6:$B$257,"&lt;="&amp;$B277)</f>
        <v>0.24</v>
      </c>
      <c r="XF277" s="4">
        <f>SUMIFS('Aceite de Oliva'!XF$6:XF$257,'Aceite de Oliva'!$A$6:$A$257,"&gt;="&amp;$A277,'Aceite de Oliva'!$B$6:$B$257,"&lt;="&amp;$B277)</f>
        <v>0</v>
      </c>
    </row>
    <row r="278" spans="1:630" x14ac:dyDescent="0.3">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c r="XC278" s="4">
        <f>SUMIFS('Aceite de Oliva'!XC$6:XC$257,'Aceite de Oliva'!$A$6:$A$257,"&gt;="&amp;$A278,'Aceite de Oliva'!$B$6:$B$257,"&lt;="&amp;$B278)</f>
        <v>0.9</v>
      </c>
      <c r="XD278" s="4">
        <f>SUMIFS('Aceite de Oliva'!XD$6:XD$257,'Aceite de Oliva'!$A$6:$A$257,"&gt;="&amp;$A278,'Aceite de Oliva'!$B$6:$B$257,"&lt;="&amp;$B278)</f>
        <v>0.17</v>
      </c>
      <c r="XE278" s="4">
        <f>SUMIFS('Aceite de Oliva'!XE$6:XE$257,'Aceite de Oliva'!$A$6:$A$257,"&gt;="&amp;$A278,'Aceite de Oliva'!$B$6:$B$257,"&lt;="&amp;$B278)</f>
        <v>1.3</v>
      </c>
      <c r="XF278" s="4">
        <f>SUMIFS('Aceite de Oliva'!XF$6:XF$257,'Aceite de Oliva'!$A$6:$A$257,"&gt;="&amp;$A278,'Aceite de Oliva'!$B$6:$B$257,"&lt;="&amp;$B278)</f>
        <v>0</v>
      </c>
    </row>
    <row r="279" spans="1:630" x14ac:dyDescent="0.3">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c r="XC279" s="4">
        <f>SUMIFS('Aceite de Oliva'!XC$6:XC$257,'Aceite de Oliva'!$A$6:$A$257,"&gt;="&amp;$A279,'Aceite de Oliva'!$B$6:$B$257,"&lt;="&amp;$B279)</f>
        <v>0.24</v>
      </c>
      <c r="XD279" s="4">
        <f>SUMIFS('Aceite de Oliva'!XD$6:XD$257,'Aceite de Oliva'!$A$6:$A$257,"&gt;="&amp;$A279,'Aceite de Oliva'!$B$6:$B$257,"&lt;="&amp;$B279)</f>
        <v>0.39</v>
      </c>
      <c r="XE279" s="4">
        <f>SUMIFS('Aceite de Oliva'!XE$6:XE$257,'Aceite de Oliva'!$A$6:$A$257,"&gt;="&amp;$A279,'Aceite de Oliva'!$B$6:$B$257,"&lt;="&amp;$B279)</f>
        <v>7.0000000000000007E-2</v>
      </c>
      <c r="XF279" s="4">
        <f>SUMIFS('Aceite de Oliva'!XF$6:XF$257,'Aceite de Oliva'!$A$6:$A$257,"&gt;="&amp;$A279,'Aceite de Oliva'!$B$6:$B$257,"&lt;="&amp;$B279)</f>
        <v>0</v>
      </c>
    </row>
    <row r="280" spans="1:630" x14ac:dyDescent="0.3">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c r="XC280" s="4">
        <f>SUMIFS('Aceite de Oliva'!XC$6:XC$257,'Aceite de Oliva'!$A$6:$A$257,"&gt;="&amp;$A280,'Aceite de Oliva'!$B$6:$B$257,"&lt;="&amp;$B280)</f>
        <v>0.63</v>
      </c>
      <c r="XD280" s="4">
        <f>SUMIFS('Aceite de Oliva'!XD$6:XD$257,'Aceite de Oliva'!$A$6:$A$257,"&gt;="&amp;$A280,'Aceite de Oliva'!$B$6:$B$257,"&lt;="&amp;$B280)</f>
        <v>0</v>
      </c>
      <c r="XE280" s="4">
        <f>SUMIFS('Aceite de Oliva'!XE$6:XE$257,'Aceite de Oliva'!$A$6:$A$257,"&gt;="&amp;$A280,'Aceite de Oliva'!$B$6:$B$257,"&lt;="&amp;$B280)</f>
        <v>0.69</v>
      </c>
      <c r="XF280" s="4">
        <f>SUMIFS('Aceite de Oliva'!XF$6:XF$257,'Aceite de Oliva'!$A$6:$A$257,"&gt;="&amp;$A280,'Aceite de Oliva'!$B$6:$B$257,"&lt;="&amp;$B280)</f>
        <v>0</v>
      </c>
    </row>
    <row r="281" spans="1:630" x14ac:dyDescent="0.3">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0.25</v>
      </c>
      <c r="XD281" s="4">
        <f>SUMIFS('Aceite de Oliva'!XD$6:XD$257,'Aceite de Oliva'!$A$6:$A$257,"&gt;="&amp;$A281,'Aceite de Oliva'!$B$6:$B$257,"&lt;="&amp;$B281)</f>
        <v>0</v>
      </c>
      <c r="XE281" s="4">
        <f>SUMIFS('Aceite de Oliva'!XE$6:XE$257,'Aceite de Oliva'!$A$6:$A$257,"&gt;="&amp;$A281,'Aceite de Oliva'!$B$6:$B$257,"&lt;="&amp;$B281)</f>
        <v>0.1</v>
      </c>
      <c r="XF281" s="4">
        <f>SUMIFS('Aceite de Oliva'!XF$6:XF$257,'Aceite de Oliva'!$A$6:$A$257,"&gt;="&amp;$A281,'Aceite de Oliva'!$B$6:$B$257,"&lt;="&amp;$B281)</f>
        <v>0</v>
      </c>
    </row>
    <row r="282" spans="1:630" x14ac:dyDescent="0.3">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c r="XC282" s="4">
        <f>SUMIFS('Aceite de Oliva'!XC$6:XC$257,'Aceite de Oliva'!$A$6:$A$257,"&gt;="&amp;$A282,'Aceite de Oliva'!$B$6:$B$257,"&lt;="&amp;$B282)</f>
        <v>0.4</v>
      </c>
      <c r="XD282" s="4">
        <f>SUMIFS('Aceite de Oliva'!XD$6:XD$257,'Aceite de Oliva'!$A$6:$A$257,"&gt;="&amp;$A282,'Aceite de Oliva'!$B$6:$B$257,"&lt;="&amp;$B282)</f>
        <v>0</v>
      </c>
      <c r="XE282" s="4">
        <f>SUMIFS('Aceite de Oliva'!XE$6:XE$257,'Aceite de Oliva'!$A$6:$A$257,"&gt;="&amp;$A282,'Aceite de Oliva'!$B$6:$B$257,"&lt;="&amp;$B282)</f>
        <v>0.53</v>
      </c>
      <c r="XF282" s="4">
        <f>SUMIFS('Aceite de Oliva'!XF$6:XF$257,'Aceite de Oliva'!$A$6:$A$257,"&gt;="&amp;$A282,'Aceite de Oliva'!$B$6:$B$257,"&lt;="&amp;$B282)</f>
        <v>0</v>
      </c>
    </row>
    <row r="283" spans="1:630" x14ac:dyDescent="0.3">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c r="XC283" s="4">
        <f>SUMIFS('Aceite de Oliva'!XC$6:XC$257,'Aceite de Oliva'!$A$6:$A$257,"&gt;="&amp;$A283,'Aceite de Oliva'!$B$6:$B$257,"&lt;="&amp;$B283)</f>
        <v>0.38</v>
      </c>
      <c r="XD283" s="4">
        <f>SUMIFS('Aceite de Oliva'!XD$6:XD$257,'Aceite de Oliva'!$A$6:$A$257,"&gt;="&amp;$A283,'Aceite de Oliva'!$B$6:$B$257,"&lt;="&amp;$B283)</f>
        <v>0</v>
      </c>
      <c r="XE283" s="4">
        <f>SUMIFS('Aceite de Oliva'!XE$6:XE$257,'Aceite de Oliva'!$A$6:$A$257,"&gt;="&amp;$A283,'Aceite de Oliva'!$B$6:$B$257,"&lt;="&amp;$B283)</f>
        <v>0.33999999999999997</v>
      </c>
      <c r="XF283" s="4">
        <f>SUMIFS('Aceite de Oliva'!XF$6:XF$257,'Aceite de Oliva'!$A$6:$A$257,"&gt;="&amp;$A283,'Aceite de Oliva'!$B$6:$B$257,"&lt;="&amp;$B283)</f>
        <v>1.48</v>
      </c>
    </row>
    <row r="284" spans="1:630" x14ac:dyDescent="0.3">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c r="XC284" s="4">
        <f>SUMIFS('Aceite de Oliva'!XC$6:XC$257,'Aceite de Oliva'!$A$6:$A$257,"&gt;="&amp;$A284,'Aceite de Oliva'!$B$6:$B$257,"&lt;="&amp;$B284)</f>
        <v>2.71</v>
      </c>
      <c r="XD284" s="4">
        <f>SUMIFS('Aceite de Oliva'!XD$6:XD$257,'Aceite de Oliva'!$A$6:$A$257,"&gt;="&amp;$A284,'Aceite de Oliva'!$B$6:$B$257,"&lt;="&amp;$B284)</f>
        <v>12.77</v>
      </c>
      <c r="XE284" s="4">
        <f>SUMIFS('Aceite de Oliva'!XE$6:XE$257,'Aceite de Oliva'!$A$6:$A$257,"&gt;="&amp;$A284,'Aceite de Oliva'!$B$6:$B$257,"&lt;="&amp;$B284)</f>
        <v>0.23</v>
      </c>
      <c r="XF284" s="4">
        <f>SUMIFS('Aceite de Oliva'!XF$6:XF$257,'Aceite de Oliva'!$A$6:$A$257,"&gt;="&amp;$A284,'Aceite de Oliva'!$B$6:$B$257,"&lt;="&amp;$B284)</f>
        <v>0</v>
      </c>
    </row>
    <row r="285" spans="1:630" x14ac:dyDescent="0.3">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c r="XC285" s="4">
        <f>SUMIF('Aceite de Oliva'!$A$6:$A$257,"&gt;="&amp;$A285,'Aceite de Oliva'!XC$6:XC$257)</f>
        <v>7.1899999999999995</v>
      </c>
      <c r="XD285" s="4">
        <f>SUMIF('Aceite de Oliva'!$A$6:$A$257,"&gt;="&amp;$A285,'Aceite de Oliva'!XD$6:XD$257)</f>
        <v>13.57</v>
      </c>
      <c r="XE285" s="4">
        <f>SUMIF('Aceite de Oliva'!$A$6:$A$257,"&gt;="&amp;$A285,'Aceite de Oliva'!XE$6:XE$257)</f>
        <v>3.5</v>
      </c>
      <c r="XF285" s="4">
        <f>SUMIF('Aceite de Oliva'!$A$6:$A$257,"&gt;="&amp;$A285,'Aceite de Oliva'!XF$6:XF$257)</f>
        <v>15.23</v>
      </c>
    </row>
    <row r="287" spans="1:630" x14ac:dyDescent="0.3">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c r="XC287" s="32">
        <f>SUM(XC262:XC285)</f>
        <v>100.02999999999997</v>
      </c>
      <c r="XD287" s="32">
        <f>SUM(XD262:XD285)</f>
        <v>99.989999999999981</v>
      </c>
      <c r="XE287" s="32">
        <f>SUM(XE262:XE285)</f>
        <v>100.00999999999999</v>
      </c>
      <c r="XF287" s="32">
        <f>SUM(XF262:XF285)</f>
        <v>99.990000000000023</v>
      </c>
    </row>
  </sheetData>
  <mergeCells count="1">
    <mergeCell ref="A260:B260"/>
  </mergeCells>
  <conditionalFormatting sqref="D287:G287">
    <cfRule type="cellIs" dxfId="744" priority="246" operator="lessThan">
      <formula>99.8</formula>
    </cfRule>
    <cfRule type="cellIs" dxfId="743" priority="244" operator="greaterThan">
      <formula>100.1</formula>
    </cfRule>
    <cfRule type="cellIs" dxfId="742" priority="245" operator="greaterThan">
      <formula>99.8</formula>
    </cfRule>
  </conditionalFormatting>
  <conditionalFormatting sqref="K287:N287">
    <cfRule type="cellIs" dxfId="741" priority="249" operator="lessThan">
      <formula>99.8</formula>
    </cfRule>
    <cfRule type="cellIs" dxfId="740" priority="248" operator="greaterThan">
      <formula>99.8</formula>
    </cfRule>
    <cfRule type="cellIs" dxfId="739" priority="247" operator="greaterThan">
      <formula>100.1</formula>
    </cfRule>
  </conditionalFormatting>
  <conditionalFormatting sqref="R287:U287">
    <cfRule type="cellIs" dxfId="738" priority="252" operator="lessThan">
      <formula>99.8</formula>
    </cfRule>
    <cfRule type="cellIs" dxfId="737" priority="251" operator="greaterThan">
      <formula>99.8</formula>
    </cfRule>
    <cfRule type="cellIs" dxfId="736" priority="250" operator="greaterThan">
      <formula>100.1</formula>
    </cfRule>
  </conditionalFormatting>
  <conditionalFormatting sqref="Y287:AB287">
    <cfRule type="cellIs" dxfId="735" priority="255" operator="lessThan">
      <formula>99.8</formula>
    </cfRule>
    <cfRule type="cellIs" dxfId="734" priority="254" operator="greaterThan">
      <formula>99.8</formula>
    </cfRule>
    <cfRule type="cellIs" dxfId="733" priority="253" operator="greaterThan">
      <formula>100.1</formula>
    </cfRule>
  </conditionalFormatting>
  <conditionalFormatting sqref="AF287:AI287">
    <cfRule type="cellIs" dxfId="732" priority="258" operator="lessThan">
      <formula>99.8</formula>
    </cfRule>
    <cfRule type="cellIs" dxfId="731" priority="257" operator="greaterThan">
      <formula>99.8</formula>
    </cfRule>
    <cfRule type="cellIs" dxfId="730" priority="256" operator="greaterThan">
      <formula>100.1</formula>
    </cfRule>
  </conditionalFormatting>
  <conditionalFormatting sqref="AM287:AP287">
    <cfRule type="cellIs" dxfId="729" priority="261" operator="lessThan">
      <formula>99.8</formula>
    </cfRule>
    <cfRule type="cellIs" dxfId="728" priority="260" operator="greaterThan">
      <formula>99.8</formula>
    </cfRule>
    <cfRule type="cellIs" dxfId="727" priority="259" operator="greaterThan">
      <formula>100.1</formula>
    </cfRule>
  </conditionalFormatting>
  <conditionalFormatting sqref="AT287:AW287">
    <cfRule type="cellIs" dxfId="726" priority="262" operator="greaterThan">
      <formula>100.1</formula>
    </cfRule>
    <cfRule type="cellIs" dxfId="725" priority="264" operator="lessThan">
      <formula>99.8</formula>
    </cfRule>
    <cfRule type="cellIs" dxfId="724" priority="263" operator="greaterThan">
      <formula>99.8</formula>
    </cfRule>
  </conditionalFormatting>
  <conditionalFormatting sqref="BA287:BD287">
    <cfRule type="cellIs" dxfId="723" priority="275" operator="greaterThan">
      <formula>99.8</formula>
    </cfRule>
    <cfRule type="cellIs" dxfId="722" priority="274" operator="greaterThan">
      <formula>100.1</formula>
    </cfRule>
    <cfRule type="cellIs" dxfId="721" priority="276" operator="lessThan">
      <formula>99.8</formula>
    </cfRule>
  </conditionalFormatting>
  <conditionalFormatting sqref="BH287:BK287">
    <cfRule type="cellIs" dxfId="720" priority="273" operator="lessThan">
      <formula>99.8</formula>
    </cfRule>
    <cfRule type="cellIs" dxfId="719" priority="272" operator="greaterThan">
      <formula>99.8</formula>
    </cfRule>
    <cfRule type="cellIs" dxfId="718" priority="271" operator="greaterThan">
      <formula>100.1</formula>
    </cfRule>
  </conditionalFormatting>
  <conditionalFormatting sqref="BO287:BR287">
    <cfRule type="cellIs" dxfId="717" priority="270" operator="lessThan">
      <formula>99.8</formula>
    </cfRule>
    <cfRule type="cellIs" dxfId="716" priority="268" operator="greaterThan">
      <formula>100.1</formula>
    </cfRule>
    <cfRule type="cellIs" dxfId="715" priority="269" operator="greaterThan">
      <formula>99.8</formula>
    </cfRule>
  </conditionalFormatting>
  <conditionalFormatting sqref="BV287:BY287">
    <cfRule type="cellIs" dxfId="714" priority="267" operator="lessThan">
      <formula>99.8</formula>
    </cfRule>
    <cfRule type="cellIs" dxfId="713" priority="266" operator="greaterThan">
      <formula>99.8</formula>
    </cfRule>
    <cfRule type="cellIs" dxfId="712" priority="265" operator="greaterThan">
      <formula>100.1</formula>
    </cfRule>
  </conditionalFormatting>
  <conditionalFormatting sqref="CC287:CF287">
    <cfRule type="cellIs" dxfId="711" priority="243" operator="lessThan">
      <formula>99.8</formula>
    </cfRule>
    <cfRule type="cellIs" dxfId="710" priority="242" operator="greaterThan">
      <formula>99.8</formula>
    </cfRule>
    <cfRule type="cellIs" dxfId="709" priority="241" operator="greaterThan">
      <formula>100.1</formula>
    </cfRule>
  </conditionalFormatting>
  <conditionalFormatting sqref="CJ287:CM287">
    <cfRule type="cellIs" dxfId="708" priority="240" operator="lessThan">
      <formula>99.8</formula>
    </cfRule>
    <cfRule type="cellIs" dxfId="707" priority="239" operator="greaterThan">
      <formula>99.8</formula>
    </cfRule>
    <cfRule type="cellIs" dxfId="706" priority="238" operator="greaterThan">
      <formula>100.1</formula>
    </cfRule>
  </conditionalFormatting>
  <conditionalFormatting sqref="CQ287:CT287">
    <cfRule type="cellIs" dxfId="705" priority="237" operator="lessThan">
      <formula>99.8</formula>
    </cfRule>
    <cfRule type="cellIs" dxfId="704" priority="236" operator="greaterThan">
      <formula>99.8</formula>
    </cfRule>
    <cfRule type="cellIs" dxfId="703" priority="235" operator="greaterThan">
      <formula>100.1</formula>
    </cfRule>
  </conditionalFormatting>
  <conditionalFormatting sqref="CX287:DA287">
    <cfRule type="cellIs" dxfId="702" priority="234" operator="lessThan">
      <formula>99.8</formula>
    </cfRule>
    <cfRule type="cellIs" dxfId="701" priority="233" operator="greaterThan">
      <formula>99.8</formula>
    </cfRule>
    <cfRule type="cellIs" dxfId="700" priority="232" operator="greaterThan">
      <formula>100.1</formula>
    </cfRule>
  </conditionalFormatting>
  <conditionalFormatting sqref="DE287:DH287">
    <cfRule type="cellIs" dxfId="699" priority="231" operator="lessThan">
      <formula>99.8</formula>
    </cfRule>
    <cfRule type="cellIs" dxfId="698" priority="230" operator="greaterThan">
      <formula>99.8</formula>
    </cfRule>
    <cfRule type="cellIs" dxfId="697" priority="229" operator="greaterThan">
      <formula>100.1</formula>
    </cfRule>
  </conditionalFormatting>
  <conditionalFormatting sqref="DL287:DO287">
    <cfRule type="cellIs" dxfId="696" priority="227" operator="greaterThan">
      <formula>99.8</formula>
    </cfRule>
    <cfRule type="cellIs" dxfId="695" priority="226" operator="greaterThan">
      <formula>100.1</formula>
    </cfRule>
    <cfRule type="cellIs" dxfId="694" priority="228" operator="lessThan">
      <formula>99.8</formula>
    </cfRule>
  </conditionalFormatting>
  <conditionalFormatting sqref="DS287:DV287">
    <cfRule type="cellIs" dxfId="693" priority="225" operator="lessThan">
      <formula>99.8</formula>
    </cfRule>
    <cfRule type="cellIs" dxfId="692" priority="224" operator="greaterThan">
      <formula>99.8</formula>
    </cfRule>
    <cfRule type="cellIs" dxfId="691" priority="223" operator="greaterThan">
      <formula>100.1</formula>
    </cfRule>
  </conditionalFormatting>
  <conditionalFormatting sqref="DZ287:EC287">
    <cfRule type="cellIs" dxfId="690" priority="222" operator="lessThan">
      <formula>99.8</formula>
    </cfRule>
    <cfRule type="cellIs" dxfId="689" priority="220" operator="greaterThan">
      <formula>100.1</formula>
    </cfRule>
    <cfRule type="cellIs" dxfId="688" priority="221" operator="greaterThan">
      <formula>99.8</formula>
    </cfRule>
  </conditionalFormatting>
  <conditionalFormatting sqref="EG287:EJ287">
    <cfRule type="cellIs" dxfId="687" priority="219" operator="lessThan">
      <formula>99.8</formula>
    </cfRule>
    <cfRule type="cellIs" dxfId="686" priority="218" operator="greaterThan">
      <formula>99.8</formula>
    </cfRule>
    <cfRule type="cellIs" dxfId="685" priority="217" operator="greaterThan">
      <formula>100.1</formula>
    </cfRule>
  </conditionalFormatting>
  <conditionalFormatting sqref="EN287:EQ287">
    <cfRule type="cellIs" dxfId="684" priority="214" operator="greaterThan">
      <formula>100.1</formula>
    </cfRule>
    <cfRule type="cellIs" dxfId="683" priority="216" operator="lessThan">
      <formula>99.8</formula>
    </cfRule>
    <cfRule type="cellIs" dxfId="682" priority="215" operator="greaterThan">
      <formula>99.8</formula>
    </cfRule>
  </conditionalFormatting>
  <conditionalFormatting sqref="EU287:EX287">
    <cfRule type="cellIs" dxfId="681" priority="213" operator="lessThan">
      <formula>99.8</formula>
    </cfRule>
    <cfRule type="cellIs" dxfId="680" priority="212" operator="greaterThan">
      <formula>99.8</formula>
    </cfRule>
    <cfRule type="cellIs" dxfId="679" priority="211" operator="greaterThan">
      <formula>100.1</formula>
    </cfRule>
  </conditionalFormatting>
  <conditionalFormatting sqref="FB287:FE287">
    <cfRule type="cellIs" dxfId="678" priority="207" operator="lessThan">
      <formula>99.8</formula>
    </cfRule>
    <cfRule type="cellIs" dxfId="677" priority="206" operator="greaterThan">
      <formula>99.8</formula>
    </cfRule>
    <cfRule type="cellIs" dxfId="676" priority="205" operator="greaterThan">
      <formula>100.1</formula>
    </cfRule>
  </conditionalFormatting>
  <conditionalFormatting sqref="FI287:FL287">
    <cfRule type="cellIs" dxfId="675" priority="204" operator="lessThan">
      <formula>99.8</formula>
    </cfRule>
    <cfRule type="cellIs" dxfId="674" priority="203" operator="greaterThan">
      <formula>99.8</formula>
    </cfRule>
    <cfRule type="cellIs" dxfId="673" priority="202" operator="greaterThan">
      <formula>100.1</formula>
    </cfRule>
  </conditionalFormatting>
  <conditionalFormatting sqref="FP287:FS287">
    <cfRule type="cellIs" dxfId="672" priority="201" operator="lessThan">
      <formula>99.8</formula>
    </cfRule>
    <cfRule type="cellIs" dxfId="671" priority="200" operator="greaterThan">
      <formula>99.8</formula>
    </cfRule>
    <cfRule type="cellIs" dxfId="670" priority="199" operator="greaterThan">
      <formula>100.1</formula>
    </cfRule>
  </conditionalFormatting>
  <conditionalFormatting sqref="FW287:FZ287">
    <cfRule type="cellIs" dxfId="669" priority="198" operator="lessThan">
      <formula>99.8</formula>
    </cfRule>
    <cfRule type="cellIs" dxfId="668" priority="197" operator="greaterThan">
      <formula>99.8</formula>
    </cfRule>
    <cfRule type="cellIs" dxfId="667" priority="196" operator="greaterThan">
      <formula>100.1</formula>
    </cfRule>
  </conditionalFormatting>
  <conditionalFormatting sqref="GD287:GG287">
    <cfRule type="cellIs" dxfId="666" priority="195" operator="lessThan">
      <formula>99.8</formula>
    </cfRule>
    <cfRule type="cellIs" dxfId="665" priority="194" operator="greaterThan">
      <formula>99.8</formula>
    </cfRule>
    <cfRule type="cellIs" dxfId="664" priority="193" operator="greaterThan">
      <formula>100.1</formula>
    </cfRule>
  </conditionalFormatting>
  <conditionalFormatting sqref="GK287:GN287">
    <cfRule type="cellIs" dxfId="663" priority="186" operator="lessThan">
      <formula>99.8</formula>
    </cfRule>
    <cfRule type="cellIs" dxfId="662" priority="185" operator="greaterThan">
      <formula>99.8</formula>
    </cfRule>
    <cfRule type="cellIs" dxfId="661" priority="184" operator="greaterThan">
      <formula>100.1</formula>
    </cfRule>
  </conditionalFormatting>
  <conditionalFormatting sqref="GR287:GU287">
    <cfRule type="cellIs" dxfId="660" priority="183" operator="lessThan">
      <formula>99.8</formula>
    </cfRule>
    <cfRule type="cellIs" dxfId="659" priority="182" operator="greaterThan">
      <formula>99.8</formula>
    </cfRule>
    <cfRule type="cellIs" dxfId="658" priority="181" operator="greaterThan">
      <formula>100.1</formula>
    </cfRule>
  </conditionalFormatting>
  <conditionalFormatting sqref="GY287:HB287">
    <cfRule type="cellIs" dxfId="657" priority="180" operator="lessThan">
      <formula>99.8</formula>
    </cfRule>
    <cfRule type="cellIs" dxfId="656" priority="179" operator="greaterThan">
      <formula>99.8</formula>
    </cfRule>
    <cfRule type="cellIs" dxfId="655" priority="178" operator="greaterThan">
      <formula>100.1</formula>
    </cfRule>
  </conditionalFormatting>
  <conditionalFormatting sqref="HF287:HI287">
    <cfRule type="cellIs" dxfId="654" priority="177" operator="lessThan">
      <formula>99.8</formula>
    </cfRule>
    <cfRule type="cellIs" dxfId="653" priority="176" operator="greaterThan">
      <formula>99.8</formula>
    </cfRule>
    <cfRule type="cellIs" dxfId="652" priority="175" operator="greaterThan">
      <formula>100.1</formula>
    </cfRule>
  </conditionalFormatting>
  <conditionalFormatting sqref="HM287:HP287">
    <cfRule type="cellIs" dxfId="651" priority="174" operator="lessThan">
      <formula>99.8</formula>
    </cfRule>
    <cfRule type="cellIs" dxfId="650" priority="173" operator="greaterThan">
      <formula>99.8</formula>
    </cfRule>
    <cfRule type="cellIs" dxfId="649" priority="172" operator="greaterThan">
      <formula>100.1</formula>
    </cfRule>
  </conditionalFormatting>
  <conditionalFormatting sqref="HT287:HW287">
    <cfRule type="cellIs" dxfId="648" priority="171" operator="lessThan">
      <formula>99.8</formula>
    </cfRule>
    <cfRule type="cellIs" dxfId="647" priority="170" operator="greaterThan">
      <formula>99.8</formula>
    </cfRule>
    <cfRule type="cellIs" dxfId="646" priority="169" operator="greaterThan">
      <formula>100.1</formula>
    </cfRule>
  </conditionalFormatting>
  <conditionalFormatting sqref="IA287:ID287">
    <cfRule type="cellIs" dxfId="645" priority="168" operator="lessThan">
      <formula>99.8</formula>
    </cfRule>
    <cfRule type="cellIs" dxfId="644" priority="167" operator="greaterThan">
      <formula>99.8</formula>
    </cfRule>
    <cfRule type="cellIs" dxfId="643" priority="166" operator="greaterThan">
      <formula>100.1</formula>
    </cfRule>
  </conditionalFormatting>
  <conditionalFormatting sqref="IH287:IK287">
    <cfRule type="cellIs" dxfId="642" priority="165" operator="lessThan">
      <formula>99.8</formula>
    </cfRule>
    <cfRule type="cellIs" dxfId="641" priority="164" operator="greaterThan">
      <formula>99.8</formula>
    </cfRule>
    <cfRule type="cellIs" dxfId="640" priority="163" operator="greaterThan">
      <formula>100.1</formula>
    </cfRule>
  </conditionalFormatting>
  <conditionalFormatting sqref="IO287:IR287">
    <cfRule type="cellIs" dxfId="639" priority="162" operator="lessThan">
      <formula>99.8</formula>
    </cfRule>
    <cfRule type="cellIs" dxfId="638" priority="161" operator="greaterThan">
      <formula>99.8</formula>
    </cfRule>
    <cfRule type="cellIs" dxfId="637" priority="160" operator="greaterThan">
      <formula>100.1</formula>
    </cfRule>
  </conditionalFormatting>
  <conditionalFormatting sqref="IV287:IY287">
    <cfRule type="cellIs" dxfId="636" priority="156" operator="lessThan">
      <formula>99.8</formula>
    </cfRule>
    <cfRule type="cellIs" dxfId="635" priority="155" operator="greaterThan">
      <formula>99.8</formula>
    </cfRule>
    <cfRule type="cellIs" dxfId="634" priority="154" operator="greaterThan">
      <formula>100.1</formula>
    </cfRule>
  </conditionalFormatting>
  <conditionalFormatting sqref="JC287:JF287">
    <cfRule type="cellIs" dxfId="633" priority="153" operator="lessThan">
      <formula>99.8</formula>
    </cfRule>
    <cfRule type="cellIs" dxfId="632" priority="152" operator="greaterThan">
      <formula>99.8</formula>
    </cfRule>
    <cfRule type="cellIs" dxfId="631" priority="151" operator="greaterThan">
      <formula>100.1</formula>
    </cfRule>
  </conditionalFormatting>
  <conditionalFormatting sqref="JJ287:JM287">
    <cfRule type="cellIs" dxfId="630" priority="150" operator="lessThan">
      <formula>99.8</formula>
    </cfRule>
    <cfRule type="cellIs" dxfId="629" priority="149" operator="greaterThan">
      <formula>99.8</formula>
    </cfRule>
    <cfRule type="cellIs" dxfId="628" priority="148" operator="greaterThan">
      <formula>100.1</formula>
    </cfRule>
  </conditionalFormatting>
  <conditionalFormatting sqref="JQ287:JT287">
    <cfRule type="cellIs" dxfId="627" priority="147" operator="lessThan">
      <formula>99.8</formula>
    </cfRule>
    <cfRule type="cellIs" dxfId="626" priority="146" operator="greaterThan">
      <formula>99.8</formula>
    </cfRule>
    <cfRule type="cellIs" dxfId="625" priority="145" operator="greaterThan">
      <formula>100.1</formula>
    </cfRule>
  </conditionalFormatting>
  <conditionalFormatting sqref="JX287:KA287">
    <cfRule type="cellIs" dxfId="624" priority="144" operator="lessThan">
      <formula>99.8</formula>
    </cfRule>
    <cfRule type="cellIs" dxfId="623" priority="143" operator="greaterThan">
      <formula>99.8</formula>
    </cfRule>
    <cfRule type="cellIs" dxfId="622" priority="142" operator="greaterThan">
      <formula>100.1</formula>
    </cfRule>
  </conditionalFormatting>
  <conditionalFormatting sqref="KE287:KH287">
    <cfRule type="cellIs" dxfId="621" priority="141" operator="lessThan">
      <formula>99.8</formula>
    </cfRule>
    <cfRule type="cellIs" dxfId="620" priority="140" operator="greaterThan">
      <formula>99.8</formula>
    </cfRule>
    <cfRule type="cellIs" dxfId="619" priority="139" operator="greaterThan">
      <formula>100.1</formula>
    </cfRule>
  </conditionalFormatting>
  <conditionalFormatting sqref="KL287:KO287">
    <cfRule type="cellIs" dxfId="618" priority="136" operator="greaterThan">
      <formula>100.1</formula>
    </cfRule>
    <cfRule type="cellIs" dxfId="617" priority="137" operator="greaterThan">
      <formula>99.8</formula>
    </cfRule>
    <cfRule type="cellIs" dxfId="616" priority="138" operator="lessThan">
      <formula>99.8</formula>
    </cfRule>
  </conditionalFormatting>
  <conditionalFormatting sqref="KS287:KV287">
    <cfRule type="cellIs" dxfId="615" priority="135" operator="lessThan">
      <formula>99.8</formula>
    </cfRule>
    <cfRule type="cellIs" dxfId="614" priority="134" operator="greaterThan">
      <formula>99.8</formula>
    </cfRule>
    <cfRule type="cellIs" dxfId="613" priority="133" operator="greaterThan">
      <formula>100.1</formula>
    </cfRule>
  </conditionalFormatting>
  <conditionalFormatting sqref="KZ287:LC287">
    <cfRule type="cellIs" dxfId="612" priority="132" operator="lessThan">
      <formula>99.8</formula>
    </cfRule>
    <cfRule type="cellIs" dxfId="611" priority="131" operator="greaterThan">
      <formula>99.8</formula>
    </cfRule>
    <cfRule type="cellIs" dxfId="610" priority="130" operator="greaterThan">
      <formula>100.1</formula>
    </cfRule>
  </conditionalFormatting>
  <conditionalFormatting sqref="LG287:LJ287">
    <cfRule type="cellIs" dxfId="609" priority="129" operator="lessThan">
      <formula>99.8</formula>
    </cfRule>
    <cfRule type="cellIs" dxfId="608" priority="128" operator="greaterThan">
      <formula>99.8</formula>
    </cfRule>
    <cfRule type="cellIs" dxfId="607" priority="127" operator="greaterThan">
      <formula>100.1</formula>
    </cfRule>
  </conditionalFormatting>
  <conditionalFormatting sqref="LN287:LQ287">
    <cfRule type="cellIs" dxfId="606" priority="126" operator="lessThan">
      <formula>99.8</formula>
    </cfRule>
    <cfRule type="cellIs" dxfId="605" priority="125" operator="greaterThan">
      <formula>99.8</formula>
    </cfRule>
    <cfRule type="cellIs" dxfId="604" priority="124" operator="greaterThan">
      <formula>100.1</formula>
    </cfRule>
  </conditionalFormatting>
  <conditionalFormatting sqref="LU287:LX287">
    <cfRule type="cellIs" dxfId="603" priority="123" operator="lessThan">
      <formula>99.8</formula>
    </cfRule>
    <cfRule type="cellIs" dxfId="602" priority="122" operator="greaterThan">
      <formula>99.8</formula>
    </cfRule>
    <cfRule type="cellIs" dxfId="601" priority="121" operator="greaterThan">
      <formula>100.1</formula>
    </cfRule>
  </conditionalFormatting>
  <conditionalFormatting sqref="MB287:ME287">
    <cfRule type="cellIs" dxfId="600" priority="120" operator="lessThan">
      <formula>99.8</formula>
    </cfRule>
    <cfRule type="cellIs" dxfId="599" priority="119" operator="greaterThan">
      <formula>99.8</formula>
    </cfRule>
    <cfRule type="cellIs" dxfId="598" priority="118" operator="greaterThan">
      <formula>100.1</formula>
    </cfRule>
  </conditionalFormatting>
  <conditionalFormatting sqref="MI287:ML287">
    <cfRule type="cellIs" dxfId="597" priority="117" operator="lessThan">
      <formula>99.8</formula>
    </cfRule>
    <cfRule type="cellIs" dxfId="596" priority="116" operator="greaterThan">
      <formula>99.8</formula>
    </cfRule>
    <cfRule type="cellIs" dxfId="595" priority="115" operator="greaterThan">
      <formula>100.1</formula>
    </cfRule>
  </conditionalFormatting>
  <conditionalFormatting sqref="MP287:MS287">
    <cfRule type="cellIs" dxfId="594" priority="114" operator="lessThan">
      <formula>99.8</formula>
    </cfRule>
    <cfRule type="cellIs" dxfId="593" priority="113" operator="greaterThan">
      <formula>99.8</formula>
    </cfRule>
    <cfRule type="cellIs" dxfId="592" priority="112" operator="greaterThan">
      <formula>100.1</formula>
    </cfRule>
  </conditionalFormatting>
  <conditionalFormatting sqref="MW287:MZ287">
    <cfRule type="cellIs" dxfId="591" priority="111" operator="lessThan">
      <formula>99.8</formula>
    </cfRule>
    <cfRule type="cellIs" dxfId="590" priority="110" operator="greaterThan">
      <formula>99.8</formula>
    </cfRule>
    <cfRule type="cellIs" dxfId="589" priority="109" operator="greaterThan">
      <formula>100.1</formula>
    </cfRule>
  </conditionalFormatting>
  <conditionalFormatting sqref="ND287:NG287">
    <cfRule type="cellIs" dxfId="588" priority="108" operator="lessThan">
      <formula>99.8</formula>
    </cfRule>
    <cfRule type="cellIs" dxfId="587" priority="107" operator="greaterThan">
      <formula>99.8</formula>
    </cfRule>
    <cfRule type="cellIs" dxfId="586" priority="106" operator="greaterThan">
      <formula>100.1</formula>
    </cfRule>
  </conditionalFormatting>
  <conditionalFormatting sqref="NK287:NN287">
    <cfRule type="cellIs" dxfId="585" priority="105" operator="lessThan">
      <formula>99.8</formula>
    </cfRule>
    <cfRule type="cellIs" dxfId="584" priority="104" operator="greaterThan">
      <formula>99.8</formula>
    </cfRule>
    <cfRule type="cellIs" dxfId="583" priority="103" operator="greaterThan">
      <formula>100.1</formula>
    </cfRule>
  </conditionalFormatting>
  <conditionalFormatting sqref="NR287:NU287">
    <cfRule type="cellIs" dxfId="582" priority="102" operator="lessThan">
      <formula>99.8</formula>
    </cfRule>
    <cfRule type="cellIs" dxfId="581" priority="101" operator="greaterThan">
      <formula>99.8</formula>
    </cfRule>
    <cfRule type="cellIs" dxfId="580" priority="100" operator="greaterThan">
      <formula>100.1</formula>
    </cfRule>
  </conditionalFormatting>
  <conditionalFormatting sqref="NY287:OB287">
    <cfRule type="cellIs" dxfId="579" priority="96" operator="lessThan">
      <formula>99.8</formula>
    </cfRule>
    <cfRule type="cellIs" dxfId="578" priority="95" operator="greaterThan">
      <formula>99.8</formula>
    </cfRule>
    <cfRule type="cellIs" dxfId="577" priority="94" operator="greaterThan">
      <formula>100.1</formula>
    </cfRule>
  </conditionalFormatting>
  <conditionalFormatting sqref="OF287:OI287">
    <cfRule type="cellIs" dxfId="576" priority="90" operator="lessThan">
      <formula>99.8</formula>
    </cfRule>
    <cfRule type="cellIs" dxfId="575" priority="89" operator="greaterThan">
      <formula>99.8</formula>
    </cfRule>
    <cfRule type="cellIs" dxfId="574" priority="88" operator="greaterThan">
      <formula>100.1</formula>
    </cfRule>
  </conditionalFormatting>
  <conditionalFormatting sqref="OM287:OP287">
    <cfRule type="cellIs" dxfId="573" priority="87" operator="lessThan">
      <formula>99.8</formula>
    </cfRule>
    <cfRule type="cellIs" dxfId="572" priority="86" operator="greaterThan">
      <formula>99.8</formula>
    </cfRule>
    <cfRule type="cellIs" dxfId="571" priority="85" operator="greaterThan">
      <formula>100.1</formula>
    </cfRule>
  </conditionalFormatting>
  <conditionalFormatting sqref="OT287:OW287">
    <cfRule type="cellIs" dxfId="570" priority="84" operator="lessThan">
      <formula>99.8</formula>
    </cfRule>
    <cfRule type="cellIs" dxfId="569" priority="83" operator="greaterThan">
      <formula>99.8</formula>
    </cfRule>
    <cfRule type="cellIs" dxfId="568" priority="82" operator="greaterThan">
      <formula>100.1</formula>
    </cfRule>
  </conditionalFormatting>
  <conditionalFormatting sqref="PA287:PD287">
    <cfRule type="cellIs" dxfId="567" priority="81" operator="lessThan">
      <formula>99.8</formula>
    </cfRule>
    <cfRule type="cellIs" dxfId="566" priority="80" operator="greaterThan">
      <formula>99.8</formula>
    </cfRule>
    <cfRule type="cellIs" dxfId="565" priority="79" operator="greaterThan">
      <formula>100.1</formula>
    </cfRule>
  </conditionalFormatting>
  <conditionalFormatting sqref="PH287:PK287">
    <cfRule type="cellIs" dxfId="564" priority="78" operator="lessThan">
      <formula>99.8</formula>
    </cfRule>
    <cfRule type="cellIs" dxfId="563" priority="77" operator="greaterThan">
      <formula>99.8</formula>
    </cfRule>
    <cfRule type="cellIs" dxfId="562" priority="76" operator="greaterThan">
      <formula>100.1</formula>
    </cfRule>
  </conditionalFormatting>
  <conditionalFormatting sqref="PO287:PR287">
    <cfRule type="cellIs" dxfId="561" priority="75" operator="lessThan">
      <formula>99.8</formula>
    </cfRule>
    <cfRule type="cellIs" dxfId="560" priority="74" operator="greaterThan">
      <formula>99.8</formula>
    </cfRule>
    <cfRule type="cellIs" dxfId="559" priority="73" operator="greaterThan">
      <formula>100.1</formula>
    </cfRule>
  </conditionalFormatting>
  <conditionalFormatting sqref="PV287:PY287">
    <cfRule type="cellIs" dxfId="558" priority="72" operator="lessThan">
      <formula>99.8</formula>
    </cfRule>
    <cfRule type="cellIs" dxfId="557" priority="71" operator="greaterThan">
      <formula>99.8</formula>
    </cfRule>
    <cfRule type="cellIs" dxfId="556" priority="70" operator="greaterThan">
      <formula>100.1</formula>
    </cfRule>
  </conditionalFormatting>
  <conditionalFormatting sqref="QC287:QF287">
    <cfRule type="cellIs" dxfId="555" priority="66" operator="lessThan">
      <formula>99.8</formula>
    </cfRule>
    <cfRule type="cellIs" dxfId="554" priority="65" operator="greaterThan">
      <formula>99.8</formula>
    </cfRule>
    <cfRule type="cellIs" dxfId="553" priority="64" operator="greaterThan">
      <formula>100.1</formula>
    </cfRule>
  </conditionalFormatting>
  <conditionalFormatting sqref="QJ287:QM287">
    <cfRule type="cellIs" dxfId="552" priority="62" operator="greaterThan">
      <formula>99.8</formula>
    </cfRule>
    <cfRule type="cellIs" dxfId="551" priority="61" operator="greaterThan">
      <formula>100.1</formula>
    </cfRule>
    <cfRule type="cellIs" dxfId="550" priority="63" operator="lessThan">
      <formula>99.8</formula>
    </cfRule>
  </conditionalFormatting>
  <conditionalFormatting sqref="QQ287:QT287">
    <cfRule type="cellIs" dxfId="549" priority="60" operator="lessThan">
      <formula>99.8</formula>
    </cfRule>
    <cfRule type="cellIs" dxfId="548" priority="59" operator="greaterThan">
      <formula>99.8</formula>
    </cfRule>
    <cfRule type="cellIs" dxfId="547" priority="58" operator="greaterThan">
      <formula>100.1</formula>
    </cfRule>
  </conditionalFormatting>
  <conditionalFormatting sqref="QX287:RA287">
    <cfRule type="cellIs" dxfId="546" priority="56" operator="greaterThan">
      <formula>99.8</formula>
    </cfRule>
    <cfRule type="cellIs" dxfId="545" priority="55" operator="greaterThan">
      <formula>100.1</formula>
    </cfRule>
    <cfRule type="cellIs" dxfId="544" priority="57" operator="lessThan">
      <formula>99.8</formula>
    </cfRule>
  </conditionalFormatting>
  <conditionalFormatting sqref="RE287:RH287">
    <cfRule type="cellIs" dxfId="543" priority="54" operator="lessThan">
      <formula>99.8</formula>
    </cfRule>
    <cfRule type="cellIs" dxfId="542" priority="53" operator="greaterThan">
      <formula>99.8</formula>
    </cfRule>
    <cfRule type="cellIs" dxfId="541" priority="52" operator="greaterThan">
      <formula>100.1</formula>
    </cfRule>
  </conditionalFormatting>
  <conditionalFormatting sqref="RL287:RO287 RS287:RV287">
    <cfRule type="cellIs" dxfId="540" priority="51" operator="lessThan">
      <formula>99.8</formula>
    </cfRule>
    <cfRule type="cellIs" dxfId="539" priority="50" operator="greaterThan">
      <formula>99.8</formula>
    </cfRule>
    <cfRule type="cellIs" dxfId="538" priority="49" operator="greaterThan">
      <formula>100.1</formula>
    </cfRule>
  </conditionalFormatting>
  <conditionalFormatting sqref="RZ287:SC287">
    <cfRule type="cellIs" dxfId="537" priority="47" operator="greaterThan">
      <formula>99.8</formula>
    </cfRule>
    <cfRule type="cellIs" dxfId="536" priority="46" operator="greaterThan">
      <formula>100.1</formula>
    </cfRule>
    <cfRule type="cellIs" dxfId="535" priority="48" operator="lessThan">
      <formula>99.8</formula>
    </cfRule>
  </conditionalFormatting>
  <conditionalFormatting sqref="SG287:SJ287">
    <cfRule type="cellIs" dxfId="534" priority="45" operator="lessThan">
      <formula>99.8</formula>
    </cfRule>
    <cfRule type="cellIs" dxfId="533" priority="44" operator="greaterThan">
      <formula>99.8</formula>
    </cfRule>
    <cfRule type="cellIs" dxfId="532" priority="43" operator="greaterThan">
      <formula>100.1</formula>
    </cfRule>
  </conditionalFormatting>
  <conditionalFormatting sqref="SN287:SQ287">
    <cfRule type="cellIs" dxfId="531" priority="42" operator="lessThan">
      <formula>99.8</formula>
    </cfRule>
    <cfRule type="cellIs" dxfId="530" priority="41" operator="greaterThan">
      <formula>99.8</formula>
    </cfRule>
    <cfRule type="cellIs" dxfId="529" priority="40" operator="greaterThan">
      <formula>100.1</formula>
    </cfRule>
  </conditionalFormatting>
  <conditionalFormatting sqref="SU287:SX287">
    <cfRule type="cellIs" dxfId="528" priority="39" operator="lessThan">
      <formula>99.8</formula>
    </cfRule>
    <cfRule type="cellIs" dxfId="527" priority="38" operator="greaterThan">
      <formula>99.8</formula>
    </cfRule>
    <cfRule type="cellIs" dxfId="526" priority="37" operator="greaterThan">
      <formula>100.1</formula>
    </cfRule>
  </conditionalFormatting>
  <conditionalFormatting sqref="TB287:TE287">
    <cfRule type="cellIs" dxfId="525" priority="36" operator="lessThan">
      <formula>99.8</formula>
    </cfRule>
    <cfRule type="cellIs" dxfId="524" priority="35" operator="greaterThan">
      <formula>99.8</formula>
    </cfRule>
    <cfRule type="cellIs" dxfId="523" priority="34" operator="greaterThan">
      <formula>100.1</formula>
    </cfRule>
  </conditionalFormatting>
  <conditionalFormatting sqref="TI287:TL287">
    <cfRule type="cellIs" dxfId="522" priority="33" operator="lessThan">
      <formula>99.8</formula>
    </cfRule>
    <cfRule type="cellIs" dxfId="521" priority="32" operator="greaterThan">
      <formula>99.8</formula>
    </cfRule>
    <cfRule type="cellIs" dxfId="520" priority="31" operator="greaterThan">
      <formula>100.1</formula>
    </cfRule>
  </conditionalFormatting>
  <conditionalFormatting sqref="TP287:TS287">
    <cfRule type="cellIs" dxfId="519" priority="30" operator="lessThan">
      <formula>99.8</formula>
    </cfRule>
    <cfRule type="cellIs" dxfId="518" priority="29" operator="greaterThan">
      <formula>99.8</formula>
    </cfRule>
    <cfRule type="cellIs" dxfId="517" priority="28" operator="greaterThan">
      <formula>100.1</formula>
    </cfRule>
  </conditionalFormatting>
  <conditionalFormatting sqref="TW287:TZ287">
    <cfRule type="cellIs" dxfId="516" priority="27" operator="lessThan">
      <formula>99.8</formula>
    </cfRule>
    <cfRule type="cellIs" dxfId="515" priority="26" operator="greaterThan">
      <formula>99.8</formula>
    </cfRule>
    <cfRule type="cellIs" dxfId="514" priority="25" operator="greaterThan">
      <formula>100.1</formula>
    </cfRule>
  </conditionalFormatting>
  <conditionalFormatting sqref="UD287:UG287">
    <cfRule type="cellIs" dxfId="513" priority="24" operator="lessThan">
      <formula>99.8</formula>
    </cfRule>
    <cfRule type="cellIs" dxfId="512" priority="23" operator="greaterThan">
      <formula>99.8</formula>
    </cfRule>
    <cfRule type="cellIs" dxfId="511" priority="22" operator="greaterThan">
      <formula>100.1</formula>
    </cfRule>
  </conditionalFormatting>
  <conditionalFormatting sqref="UK287:UN287">
    <cfRule type="cellIs" dxfId="510" priority="21" operator="lessThan">
      <formula>99.8</formula>
    </cfRule>
    <cfRule type="cellIs" dxfId="509" priority="20" operator="greaterThan">
      <formula>99.8</formula>
    </cfRule>
    <cfRule type="cellIs" dxfId="508" priority="19" operator="greaterThan">
      <formula>100.1</formula>
    </cfRule>
  </conditionalFormatting>
  <conditionalFormatting sqref="UR287:UU287">
    <cfRule type="cellIs" dxfId="507" priority="18" operator="lessThan">
      <formula>99.8</formula>
    </cfRule>
    <cfRule type="cellIs" dxfId="506" priority="17" operator="greaterThan">
      <formula>99.8</formula>
    </cfRule>
    <cfRule type="cellIs" dxfId="505" priority="16" operator="greaterThan">
      <formula>100.1</formula>
    </cfRule>
  </conditionalFormatting>
  <conditionalFormatting sqref="UY287:VB287">
    <cfRule type="cellIs" dxfId="504" priority="15" operator="lessThan">
      <formula>99.8</formula>
    </cfRule>
    <cfRule type="cellIs" dxfId="503" priority="14" operator="greaterThan">
      <formula>99.8</formula>
    </cfRule>
    <cfRule type="cellIs" dxfId="502" priority="13" operator="greaterThan">
      <formula>100.1</formula>
    </cfRule>
  </conditionalFormatting>
  <conditionalFormatting sqref="VF287:VI287 VM287:VP287 VT287:VW287 WA287:WD287 WH287:WK287">
    <cfRule type="cellIs" dxfId="501" priority="12" operator="lessThan">
      <formula>99.8</formula>
    </cfRule>
    <cfRule type="cellIs" dxfId="500" priority="10" operator="greaterThan">
      <formula>100.1</formula>
    </cfRule>
    <cfRule type="cellIs" dxfId="499" priority="11" operator="greaterThan">
      <formula>99.8</formula>
    </cfRule>
  </conditionalFormatting>
  <conditionalFormatting sqref="WO287:WR287">
    <cfRule type="cellIs" dxfId="498" priority="9" operator="lessThan">
      <formula>99.8</formula>
    </cfRule>
    <cfRule type="cellIs" dxfId="497" priority="8" operator="greaterThan">
      <formula>99.8</formula>
    </cfRule>
    <cfRule type="cellIs" dxfId="496" priority="7" operator="greaterThan">
      <formula>100.1</formula>
    </cfRule>
  </conditionalFormatting>
  <conditionalFormatting sqref="WV287:WY287">
    <cfRule type="cellIs" dxfId="495" priority="5" operator="greaterThan">
      <formula>99.8</formula>
    </cfRule>
    <cfRule type="cellIs" dxfId="494" priority="4" operator="greaterThan">
      <formula>100.1</formula>
    </cfRule>
    <cfRule type="cellIs" dxfId="493" priority="6" operator="lessThan">
      <formula>99.8</formula>
    </cfRule>
  </conditionalFormatting>
  <conditionalFormatting sqref="XC287:XF287">
    <cfRule type="cellIs" dxfId="492" priority="1" operator="greaterThan">
      <formula>100.1</formula>
    </cfRule>
    <cfRule type="cellIs" dxfId="491" priority="3" operator="lessThan">
      <formula>99.8</formula>
    </cfRule>
    <cfRule type="cellIs" dxfId="490" priority="2" operator="greater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62" zoomScaleNormal="80" workbookViewId="0">
      <selection activeCell="C4" sqref="C4"/>
    </sheetView>
  </sheetViews>
  <sheetFormatPr baseColWidth="10" defaultColWidth="11.44140625" defaultRowHeight="14.4" x14ac:dyDescent="0.3"/>
  <cols>
    <col min="1" max="1" width="8.21875" customWidth="1"/>
    <col min="2" max="2" width="11.5546875" customWidth="1"/>
    <col min="4" max="4" width="3" customWidth="1"/>
    <col min="5" max="5" width="14.21875" bestFit="1" customWidth="1"/>
    <col min="6" max="6" width="13.44140625" bestFit="1" customWidth="1"/>
    <col min="7" max="7" width="12.44140625" bestFit="1" customWidth="1"/>
    <col min="8" max="8" width="16.21875" bestFit="1" customWidth="1"/>
    <col min="9" max="9" width="12.5546875" bestFit="1" customWidth="1"/>
    <col min="10" max="10" width="12.21875" bestFit="1" customWidth="1"/>
    <col min="11" max="11" width="13.77734375" bestFit="1" customWidth="1"/>
    <col min="12" max="12" width="16.44140625" bestFit="1" customWidth="1"/>
    <col min="13" max="13" width="14.44140625" bestFit="1" customWidth="1"/>
    <col min="14" max="14" width="16.21875" bestFit="1" customWidth="1"/>
    <col min="15" max="15" width="15.5546875" bestFit="1" customWidth="1"/>
    <col min="16" max="16" width="12.77734375" customWidth="1"/>
  </cols>
  <sheetData>
    <row r="2" spans="2:17" ht="21" x14ac:dyDescent="0.4">
      <c r="B2" s="21" t="s">
        <v>442</v>
      </c>
      <c r="C2" s="22" t="str">
        <f>VLOOKUP(Enlaces!C1,Enlaces!B2:C5,2,0)</f>
        <v>T.España</v>
      </c>
      <c r="H2" s="33" t="s">
        <v>443</v>
      </c>
    </row>
    <row r="4" spans="2:17" x14ac:dyDescent="0.3">
      <c r="B4" s="19" t="s">
        <v>444</v>
      </c>
    </row>
    <row r="5" spans="2:17" ht="15" hidden="1" thickBot="1" x14ac:dyDescent="0.35">
      <c r="E5" s="31" t="str">
        <f t="shared" ref="E5:P5" si="0">E9&amp;$C$2</f>
        <v xml:space="preserve"> DICIEMBRE 23T.España</v>
      </c>
      <c r="F5" s="31" t="str">
        <f t="shared" si="0"/>
        <v xml:space="preserve"> ENERO 24T.España</v>
      </c>
      <c r="G5" s="31" t="str">
        <f t="shared" si="0"/>
        <v xml:space="preserve"> FEBRERO 24T.España</v>
      </c>
      <c r="H5" s="31" t="str">
        <f t="shared" si="0"/>
        <v xml:space="preserve"> MARZO 24T.España</v>
      </c>
      <c r="I5" s="31" t="str">
        <f t="shared" si="0"/>
        <v xml:space="preserve"> ABRIL 24T.España</v>
      </c>
      <c r="J5" s="31" t="str">
        <f t="shared" si="0"/>
        <v xml:space="preserve"> MAYO 24T.España</v>
      </c>
      <c r="K5" s="31" t="str">
        <f t="shared" si="0"/>
        <v xml:space="preserve"> JUNIO 24T.España</v>
      </c>
      <c r="L5" s="31" t="str">
        <f t="shared" si="0"/>
        <v xml:space="preserve"> JULIO 24T.España</v>
      </c>
      <c r="M5" s="31" t="str">
        <f t="shared" si="0"/>
        <v xml:space="preserve"> AGOSTO 24T.España</v>
      </c>
      <c r="N5" s="31" t="str">
        <f t="shared" si="0"/>
        <v xml:space="preserve"> SEPTIEMBRE 24T.España</v>
      </c>
      <c r="O5" s="31" t="str">
        <f t="shared" si="0"/>
        <v xml:space="preserve"> OCTUBRE 24T.España</v>
      </c>
      <c r="P5" s="31" t="str">
        <f t="shared" si="0"/>
        <v xml:space="preserve"> NOVIEMBRE 24T.España</v>
      </c>
      <c r="Q5" s="31"/>
    </row>
    <row r="6" spans="2:17" ht="15" thickBot="1" x14ac:dyDescent="0.35">
      <c r="E6" s="31"/>
      <c r="F6" s="31"/>
      <c r="G6" s="31"/>
      <c r="H6" s="31"/>
      <c r="I6" s="31"/>
      <c r="J6" s="31"/>
      <c r="K6" s="31"/>
      <c r="L6" s="31"/>
      <c r="M6" s="31"/>
      <c r="N6" s="31"/>
      <c r="O6" s="31"/>
      <c r="P6" s="31"/>
      <c r="Q6" s="31"/>
    </row>
    <row r="7" spans="2:17" ht="15" thickBot="1" x14ac:dyDescent="0.35">
      <c r="B7" s="8" t="s">
        <v>445</v>
      </c>
      <c r="C7" s="7">
        <v>0.25</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440</v>
      </c>
      <c r="C9" s="3" t="s">
        <v>441</v>
      </c>
      <c r="E9" t="str">
        <f t="array" ref="E9">INDEX('Aceite de Oliva'!$A$260:$ACD$260,,MAX(IF('Aceite de Oliva'!$A$260:$ACD$260&lt;&gt;"",COLUMN('Aceite de Oliva'!$A$260:$ACD$260)))-(7*E8))</f>
        <v xml:space="preserve"> DICIEMBRE 23</v>
      </c>
      <c r="F9" t="str">
        <f t="array" ref="F9">INDEX('Aceite de Oliva'!$A$260:$ACD$260,,MAX(IF('Aceite de Oliva'!$A$260:$ACD$260&lt;&gt;"",COLUMN('Aceite de Oliva'!$A$260:$ACD$260)))-(7*F8))</f>
        <v xml:space="preserve"> ENERO 24</v>
      </c>
      <c r="G9" t="str">
        <f t="array" ref="G9">INDEX('Aceite de Oliva'!$A$260:$ACD$260,,MAX(IF('Aceite de Oliva'!$A$260:$ACD$260&lt;&gt;"",COLUMN('Aceite de Oliva'!$A$260:$ACD$260)))-(7*G8))</f>
        <v xml:space="preserve"> FEBRERO 24</v>
      </c>
      <c r="H9" t="str">
        <f t="array" ref="H9">INDEX('Aceite de Oliva'!$A$260:$ACD$260,,MAX(IF('Aceite de Oliva'!$A$260:$ACD$260&lt;&gt;"",COLUMN('Aceite de Oliva'!$A$260:$ACD$260)))-(7*H8))</f>
        <v xml:space="preserve"> MARZO 24</v>
      </c>
      <c r="I9" t="str">
        <f t="array" ref="I9">INDEX('Aceite de Oliva'!$A$260:$ACD$260,,MAX(IF('Aceite de Oliva'!$A$260:$ACD$260&lt;&gt;"",COLUMN('Aceite de Oliva'!$A$260:$ACD$260)))-(7*I8))</f>
        <v xml:space="preserve"> ABRIL 24</v>
      </c>
      <c r="J9" t="str">
        <f t="array" ref="J9">INDEX('Aceite de Oliva'!$A$260:$ACD$260,,MAX(IF('Aceite de Oliva'!$A$260:$ACD$260&lt;&gt;"",COLUMN('Aceite de Oliva'!$A$260:$ACD$260)))-(7*J8))</f>
        <v xml:space="preserve"> MAYO 24</v>
      </c>
      <c r="K9" t="str">
        <f t="array" ref="K9">INDEX('Aceite de Oliva'!$A$260:$ACD$260,,MAX(IF('Aceite de Oliva'!$A$260:$ACD$260&lt;&gt;"",COLUMN('Aceite de Oliva'!$A$260:$ACD$260)))-(7*K8))</f>
        <v xml:space="preserve"> JUNIO 24</v>
      </c>
      <c r="L9" t="str">
        <f t="array" ref="L9">INDEX('Aceite de Oliva'!$A$260:$ACD$260,,MAX(IF('Aceite de Oliva'!$A$260:$ACD$260&lt;&gt;"",COLUMN('Aceite de Oliva'!$A$260:$ACD$260)))-(7*L8))</f>
        <v xml:space="preserve"> JULIO 24</v>
      </c>
      <c r="M9" t="str">
        <f t="array" ref="M9">INDEX('Aceite de Oliva'!$A$260:$ACD$260,,MAX(IF('Aceite de Oliva'!$A$260:$ACD$260&lt;&gt;"",COLUMN('Aceite de Oliva'!$A$260:$ACD$260)))-(7*M8))</f>
        <v xml:space="preserve"> AGOSTO 24</v>
      </c>
      <c r="N9" t="str">
        <f t="array" ref="N9">INDEX('Aceite de Oliva'!$A$260:$ACD$260,,MAX(IF('Aceite de Oliva'!$A$260:$ACD$260&lt;&gt;"",COLUMN('Aceite de Oliva'!$A$260:$ACD$260)))-(7*N8))</f>
        <v xml:space="preserve"> SEPTIEMBRE 24</v>
      </c>
      <c r="O9" t="str">
        <f t="array" ref="O9">INDEX('Aceite de Oliva'!$A$260:$ACD$260,,MAX(IF('Aceite de Oliva'!$A$260:$ACD$260&lt;&gt;"",COLUMN('Aceite de Oliva'!$A$260:$ACD$260)))-(7*O8))</f>
        <v xml:space="preserve"> OCTUBRE 24</v>
      </c>
      <c r="P9" t="str">
        <f t="array" ref="P9">INDEX('Aceite de Oliva'!$A$260:$ACD$260,,MAX(IF('Aceite de Oliva'!$A$260:$ACD$260&lt;&gt;"",COLUMN('Aceite de Oliva'!$A$260:$ACD$260))))</f>
        <v xml:space="preserve"> NOVIEMBRE 24</v>
      </c>
    </row>
    <row r="10" spans="2:17" x14ac:dyDescent="0.3">
      <c r="B10" s="10"/>
      <c r="C10" s="18">
        <v>5</v>
      </c>
      <c r="E10" s="32">
        <f>INDEX('Aceite de Oliva'!$A$259:$ACD$285,MATCH($B10,'Aceite de Oliva'!$A$259:$A$285,0),MATCH(E$5,'Aceite de Oliva'!$A$259:$ACD$259,0))</f>
        <v>4.2300000000000004</v>
      </c>
      <c r="F10" s="32">
        <f>INDEX('Aceite de Oliva'!$A$259:$ACD$285,MATCH($B10,'Aceite de Oliva'!$A$259:$A$285,0),MATCH(F$5,'Aceite de Oliva'!$A$259:$ACD$259,0))</f>
        <v>4.84</v>
      </c>
      <c r="G10" s="32">
        <f>INDEX('Aceite de Oliva'!$A$259:$ACD$285,MATCH($B10,'Aceite de Oliva'!$A$259:$A$285,0),MATCH(G$5,'Aceite de Oliva'!$A$259:$ACD$259,0))</f>
        <v>5.4400000000000013</v>
      </c>
      <c r="H10" s="32">
        <f>INDEX('Aceite de Oliva'!$A$259:$ACD$285,MATCH($B10,'Aceite de Oliva'!$A$259:$A$285,0),MATCH(H$5,'Aceite de Oliva'!$A$259:$ACD$259,0))</f>
        <v>4.990000000000002</v>
      </c>
      <c r="I10" s="32">
        <f>INDEX('Aceite de Oliva'!$A$259:$ACD$285,MATCH($B10,'Aceite de Oliva'!$A$259:$A$285,0),MATCH(I$5,'Aceite de Oliva'!$A$259:$ACD$259,0))</f>
        <v>3.4299999999999993</v>
      </c>
      <c r="J10" s="32">
        <f>INDEX('Aceite de Oliva'!$A$259:$ACD$285,MATCH($B10,'Aceite de Oliva'!$A$259:$A$285,0),MATCH(J$5,'Aceite de Oliva'!$A$259:$ACD$259,0))</f>
        <v>2.79</v>
      </c>
      <c r="K10" s="32">
        <f>INDEX('Aceite de Oliva'!$A$259:$ACD$285,MATCH($B10,'Aceite de Oliva'!$A$259:$A$285,0),MATCH(K$5,'Aceite de Oliva'!$A$259:$ACD$259,0))</f>
        <v>1.9400000000000002</v>
      </c>
      <c r="L10" s="32">
        <f>INDEX('Aceite de Oliva'!$A$259:$ACD$285,MATCH($B10,'Aceite de Oliva'!$A$259:$A$285,0),MATCH(L$5,'Aceite de Oliva'!$A$259:$ACD$259,0))</f>
        <v>1.7600000000000002</v>
      </c>
      <c r="M10" s="32">
        <f>INDEX('Aceite de Oliva'!$A$259:$ACD$285,MATCH($B10,'Aceite de Oliva'!$A$259:$A$285,0),MATCH(M$5,'Aceite de Oliva'!$A$259:$ACD$259,0))</f>
        <v>2.39</v>
      </c>
      <c r="N10" s="32">
        <f>INDEX('Aceite de Oliva'!$A$259:$ACD$285,MATCH($B10,'Aceite de Oliva'!$A$259:$A$285,0),MATCH(N$5,'Aceite de Oliva'!$A$259:$ACD$259,0))</f>
        <v>2.3899999999999997</v>
      </c>
      <c r="O10" s="32">
        <f>INDEX('Aceite de Oliva'!$A$259:$ACD$285,MATCH($B10,'Aceite de Oliva'!$A$259:$A$285,0),MATCH(O$5,'Aceite de Oliva'!$A$259:$ACD$259,0))</f>
        <v>2.4</v>
      </c>
      <c r="P10" s="32">
        <f>INDEX('Aceite de Oliva'!$A$259:$ACD$285,MATCH($B10,'Aceite de Oliva'!$A$259:$A$285,0),MATCH(P$5,'Aceite de Oliva'!$A$259:$ACD$259,0))</f>
        <v>1.87</v>
      </c>
    </row>
    <row r="11" spans="2:17" x14ac:dyDescent="0.3">
      <c r="B11" s="11">
        <f t="shared" ref="B11:B33" si="1">C10</f>
        <v>5</v>
      </c>
      <c r="C11" s="12">
        <f t="shared" ref="C11:C32" si="2">ROUND(B11+$C$7,2)</f>
        <v>5.25</v>
      </c>
      <c r="E11" s="32">
        <f>INDEX('Aceite de Oliva'!$A$259:$ACD$285,MATCH($B11,'Aceite de Oliva'!$A$259:$A$285,0),MATCH(E$5,'Aceite de Oliva'!$A$259:$ACD$259,0))</f>
        <v>1.41</v>
      </c>
      <c r="F11" s="32">
        <f>INDEX('Aceite de Oliva'!$A$259:$ACD$285,MATCH($B11,'Aceite de Oliva'!$A$259:$A$285,0),MATCH(F$5,'Aceite de Oliva'!$A$259:$ACD$259,0))</f>
        <v>0.86</v>
      </c>
      <c r="G11" s="32">
        <f>INDEX('Aceite de Oliva'!$A$259:$ACD$285,MATCH($B11,'Aceite de Oliva'!$A$259:$A$285,0),MATCH(G$5,'Aceite de Oliva'!$A$259:$ACD$259,0))</f>
        <v>2.2199999999999998</v>
      </c>
      <c r="H11" s="32">
        <f>INDEX('Aceite de Oliva'!$A$259:$ACD$285,MATCH($B11,'Aceite de Oliva'!$A$259:$A$285,0),MATCH(H$5,'Aceite de Oliva'!$A$259:$ACD$259,0))</f>
        <v>1.43</v>
      </c>
      <c r="I11" s="32">
        <f>INDEX('Aceite de Oliva'!$A$259:$ACD$285,MATCH($B11,'Aceite de Oliva'!$A$259:$A$285,0),MATCH(I$5,'Aceite de Oliva'!$A$259:$ACD$259,0))</f>
        <v>1.04</v>
      </c>
      <c r="J11" s="32">
        <f>INDEX('Aceite de Oliva'!$A$259:$ACD$285,MATCH($B11,'Aceite de Oliva'!$A$259:$A$285,0),MATCH(J$5,'Aceite de Oliva'!$A$259:$ACD$259,0))</f>
        <v>1.46</v>
      </c>
      <c r="K11" s="32">
        <f>INDEX('Aceite de Oliva'!$A$259:$ACD$285,MATCH($B11,'Aceite de Oliva'!$A$259:$A$285,0),MATCH(K$5,'Aceite de Oliva'!$A$259:$ACD$259,0))</f>
        <v>0.94000000000000006</v>
      </c>
      <c r="L11" s="32">
        <f>INDEX('Aceite de Oliva'!$A$259:$ACD$285,MATCH($B11,'Aceite de Oliva'!$A$259:$A$285,0),MATCH(L$5,'Aceite de Oliva'!$A$259:$ACD$259,0))</f>
        <v>1.1299999999999999</v>
      </c>
      <c r="M11" s="32">
        <f>INDEX('Aceite de Oliva'!$A$259:$ACD$285,MATCH($B11,'Aceite de Oliva'!$A$259:$A$285,0),MATCH(M$5,'Aceite de Oliva'!$A$259:$ACD$259,0))</f>
        <v>0.53</v>
      </c>
      <c r="N11" s="32">
        <f>INDEX('Aceite de Oliva'!$A$259:$ACD$285,MATCH($B11,'Aceite de Oliva'!$A$259:$A$285,0),MATCH(N$5,'Aceite de Oliva'!$A$259:$ACD$259,0))</f>
        <v>0.6</v>
      </c>
      <c r="O11" s="32">
        <f>INDEX('Aceite de Oliva'!$A$259:$ACD$285,MATCH($B11,'Aceite de Oliva'!$A$259:$A$285,0),MATCH(O$5,'Aceite de Oliva'!$A$259:$ACD$259,0))</f>
        <v>3.6</v>
      </c>
      <c r="P11" s="32">
        <f>INDEX('Aceite de Oliva'!$A$259:$ACD$285,MATCH($B11,'Aceite de Oliva'!$A$259:$A$285,0),MATCH(P$5,'Aceite de Oliva'!$A$259:$ACD$259,0))</f>
        <v>0.93</v>
      </c>
    </row>
    <row r="12" spans="2:17" x14ac:dyDescent="0.3">
      <c r="B12" s="11">
        <f t="shared" si="1"/>
        <v>5.25</v>
      </c>
      <c r="C12" s="12">
        <f t="shared" si="2"/>
        <v>5.5</v>
      </c>
      <c r="E12" s="32">
        <f>INDEX('Aceite de Oliva'!$A$259:$ACD$285,MATCH($B12,'Aceite de Oliva'!$A$259:$A$285,0),MATCH(E$5,'Aceite de Oliva'!$A$259:$ACD$259,0))</f>
        <v>0.7</v>
      </c>
      <c r="F12" s="32">
        <f>INDEX('Aceite de Oliva'!$A$259:$ACD$285,MATCH($B12,'Aceite de Oliva'!$A$259:$A$285,0),MATCH(F$5,'Aceite de Oliva'!$A$259:$ACD$259,0))</f>
        <v>1.06</v>
      </c>
      <c r="G12" s="32">
        <f>INDEX('Aceite de Oliva'!$A$259:$ACD$285,MATCH($B12,'Aceite de Oliva'!$A$259:$A$285,0),MATCH(G$5,'Aceite de Oliva'!$A$259:$ACD$259,0))</f>
        <v>1.05</v>
      </c>
      <c r="H12" s="32">
        <f>INDEX('Aceite de Oliva'!$A$259:$ACD$285,MATCH($B12,'Aceite de Oliva'!$A$259:$A$285,0),MATCH(H$5,'Aceite de Oliva'!$A$259:$ACD$259,0))</f>
        <v>0.44</v>
      </c>
      <c r="I12" s="32">
        <f>INDEX('Aceite de Oliva'!$A$259:$ACD$285,MATCH($B12,'Aceite de Oliva'!$A$259:$A$285,0),MATCH(I$5,'Aceite de Oliva'!$A$259:$ACD$259,0))</f>
        <v>0.57000000000000006</v>
      </c>
      <c r="J12" s="32">
        <f>INDEX('Aceite de Oliva'!$A$259:$ACD$285,MATCH($B12,'Aceite de Oliva'!$A$259:$A$285,0),MATCH(J$5,'Aceite de Oliva'!$A$259:$ACD$259,0))</f>
        <v>0.4</v>
      </c>
      <c r="K12" s="32">
        <f>INDEX('Aceite de Oliva'!$A$259:$ACD$285,MATCH($B12,'Aceite de Oliva'!$A$259:$A$285,0),MATCH(K$5,'Aceite de Oliva'!$A$259:$ACD$259,0))</f>
        <v>0.36</v>
      </c>
      <c r="L12" s="32">
        <f>INDEX('Aceite de Oliva'!$A$259:$ACD$285,MATCH($B12,'Aceite de Oliva'!$A$259:$A$285,0),MATCH(L$5,'Aceite de Oliva'!$A$259:$ACD$259,0))</f>
        <v>0.63</v>
      </c>
      <c r="M12" s="32">
        <f>INDEX('Aceite de Oliva'!$A$259:$ACD$285,MATCH($B12,'Aceite de Oliva'!$A$259:$A$285,0),MATCH(M$5,'Aceite de Oliva'!$A$259:$ACD$259,0))</f>
        <v>0.03</v>
      </c>
      <c r="N12" s="32">
        <f>INDEX('Aceite de Oliva'!$A$259:$ACD$285,MATCH($B12,'Aceite de Oliva'!$A$259:$A$285,0),MATCH(N$5,'Aceite de Oliva'!$A$259:$ACD$259,0))</f>
        <v>0.55000000000000004</v>
      </c>
      <c r="O12" s="32">
        <f>INDEX('Aceite de Oliva'!$A$259:$ACD$285,MATCH($B12,'Aceite de Oliva'!$A$259:$A$285,0),MATCH(O$5,'Aceite de Oliva'!$A$259:$ACD$259,0))</f>
        <v>0.71</v>
      </c>
      <c r="P12" s="32">
        <f>INDEX('Aceite de Oliva'!$A$259:$ACD$285,MATCH($B12,'Aceite de Oliva'!$A$259:$A$285,0),MATCH(P$5,'Aceite de Oliva'!$A$259:$ACD$259,0))</f>
        <v>0.3</v>
      </c>
    </row>
    <row r="13" spans="2:17" x14ac:dyDescent="0.3">
      <c r="B13" s="14">
        <f t="shared" si="1"/>
        <v>5.5</v>
      </c>
      <c r="C13" s="12">
        <f t="shared" si="2"/>
        <v>5.75</v>
      </c>
      <c r="E13" s="32">
        <f>INDEX('Aceite de Oliva'!$A$259:$ACD$285,MATCH($B13,'Aceite de Oliva'!$A$259:$A$285,0),MATCH(E$5,'Aceite de Oliva'!$A$259:$ACD$259,0))</f>
        <v>0.47</v>
      </c>
      <c r="F13" s="32">
        <f>INDEX('Aceite de Oliva'!$A$259:$ACD$285,MATCH($B13,'Aceite de Oliva'!$A$259:$A$285,0),MATCH(F$5,'Aceite de Oliva'!$A$259:$ACD$259,0))</f>
        <v>0.27</v>
      </c>
      <c r="G13" s="32">
        <f>INDEX('Aceite de Oliva'!$A$259:$ACD$285,MATCH($B13,'Aceite de Oliva'!$A$259:$A$285,0),MATCH(G$5,'Aceite de Oliva'!$A$259:$ACD$259,0))</f>
        <v>0.43</v>
      </c>
      <c r="H13" s="32">
        <f>INDEX('Aceite de Oliva'!$A$259:$ACD$285,MATCH($B13,'Aceite de Oliva'!$A$259:$A$285,0),MATCH(H$5,'Aceite de Oliva'!$A$259:$ACD$259,0))</f>
        <v>0.36</v>
      </c>
      <c r="I13" s="32">
        <f>INDEX('Aceite de Oliva'!$A$259:$ACD$285,MATCH($B13,'Aceite de Oliva'!$A$259:$A$285,0),MATCH(I$5,'Aceite de Oliva'!$A$259:$ACD$259,0))</f>
        <v>0.66</v>
      </c>
      <c r="J13" s="32">
        <f>INDEX('Aceite de Oliva'!$A$259:$ACD$285,MATCH($B13,'Aceite de Oliva'!$A$259:$A$285,0),MATCH(J$5,'Aceite de Oliva'!$A$259:$ACD$259,0))</f>
        <v>0.33999999999999997</v>
      </c>
      <c r="K13" s="32">
        <f>INDEX('Aceite de Oliva'!$A$259:$ACD$285,MATCH($B13,'Aceite de Oliva'!$A$259:$A$285,0),MATCH(K$5,'Aceite de Oliva'!$A$259:$ACD$259,0))</f>
        <v>0.31</v>
      </c>
      <c r="L13" s="32">
        <f>INDEX('Aceite de Oliva'!$A$259:$ACD$285,MATCH($B13,'Aceite de Oliva'!$A$259:$A$285,0),MATCH(L$5,'Aceite de Oliva'!$A$259:$ACD$259,0))</f>
        <v>0.55000000000000004</v>
      </c>
      <c r="M13" s="32">
        <f>INDEX('Aceite de Oliva'!$A$259:$ACD$285,MATCH($B13,'Aceite de Oliva'!$A$259:$A$285,0),MATCH(M$5,'Aceite de Oliva'!$A$259:$ACD$259,0))</f>
        <v>0.33</v>
      </c>
      <c r="N13" s="32">
        <f>INDEX('Aceite de Oliva'!$A$259:$ACD$285,MATCH($B13,'Aceite de Oliva'!$A$259:$A$285,0),MATCH(N$5,'Aceite de Oliva'!$A$259:$ACD$259,0))</f>
        <v>0.56000000000000005</v>
      </c>
      <c r="O13" s="32">
        <f>INDEX('Aceite de Oliva'!$A$259:$ACD$285,MATCH($B13,'Aceite de Oliva'!$A$259:$A$285,0),MATCH(O$5,'Aceite de Oliva'!$A$259:$ACD$259,0))</f>
        <v>0.09</v>
      </c>
      <c r="P13" s="32">
        <f>INDEX('Aceite de Oliva'!$A$259:$ACD$285,MATCH($B13,'Aceite de Oliva'!$A$259:$A$285,0),MATCH(P$5,'Aceite de Oliva'!$A$259:$ACD$259,0))</f>
        <v>2.0799999999999996</v>
      </c>
    </row>
    <row r="14" spans="2:17" x14ac:dyDescent="0.3">
      <c r="B14" s="11">
        <f t="shared" si="1"/>
        <v>5.75</v>
      </c>
      <c r="C14" s="12">
        <f t="shared" si="2"/>
        <v>6</v>
      </c>
      <c r="E14" s="32">
        <f>INDEX('Aceite de Oliva'!$A$259:$ACD$285,MATCH($B14,'Aceite de Oliva'!$A$259:$A$285,0),MATCH(E$5,'Aceite de Oliva'!$A$259:$ACD$259,0))</f>
        <v>1.1000000000000001</v>
      </c>
      <c r="F14" s="32">
        <f>INDEX('Aceite de Oliva'!$A$259:$ACD$285,MATCH($B14,'Aceite de Oliva'!$A$259:$A$285,0),MATCH(F$5,'Aceite de Oliva'!$A$259:$ACD$259,0))</f>
        <v>0.90999999999999992</v>
      </c>
      <c r="G14" s="32">
        <f>INDEX('Aceite de Oliva'!$A$259:$ACD$285,MATCH($B14,'Aceite de Oliva'!$A$259:$A$285,0),MATCH(G$5,'Aceite de Oliva'!$A$259:$ACD$259,0))</f>
        <v>0.89999999999999991</v>
      </c>
      <c r="H14" s="32">
        <f>INDEX('Aceite de Oliva'!$A$259:$ACD$285,MATCH($B14,'Aceite de Oliva'!$A$259:$A$285,0),MATCH(H$5,'Aceite de Oliva'!$A$259:$ACD$259,0))</f>
        <v>1.1299999999999999</v>
      </c>
      <c r="I14" s="32">
        <f>INDEX('Aceite de Oliva'!$A$259:$ACD$285,MATCH($B14,'Aceite de Oliva'!$A$259:$A$285,0),MATCH(I$5,'Aceite de Oliva'!$A$259:$ACD$259,0))</f>
        <v>0.83</v>
      </c>
      <c r="J14" s="32">
        <f>INDEX('Aceite de Oliva'!$A$259:$ACD$285,MATCH($B14,'Aceite de Oliva'!$A$259:$A$285,0),MATCH(J$5,'Aceite de Oliva'!$A$259:$ACD$259,0))</f>
        <v>0.45</v>
      </c>
      <c r="K14" s="32">
        <f>INDEX('Aceite de Oliva'!$A$259:$ACD$285,MATCH($B14,'Aceite de Oliva'!$A$259:$A$285,0),MATCH(K$5,'Aceite de Oliva'!$A$259:$ACD$259,0))</f>
        <v>1.49</v>
      </c>
      <c r="L14" s="32">
        <f>INDEX('Aceite de Oliva'!$A$259:$ACD$285,MATCH($B14,'Aceite de Oliva'!$A$259:$A$285,0),MATCH(L$5,'Aceite de Oliva'!$A$259:$ACD$259,0))</f>
        <v>0.53</v>
      </c>
      <c r="M14" s="32">
        <f>INDEX('Aceite de Oliva'!$A$259:$ACD$285,MATCH($B14,'Aceite de Oliva'!$A$259:$A$285,0),MATCH(M$5,'Aceite de Oliva'!$A$259:$ACD$259,0))</f>
        <v>1.25</v>
      </c>
      <c r="N14" s="32">
        <f>INDEX('Aceite de Oliva'!$A$259:$ACD$285,MATCH($B14,'Aceite de Oliva'!$A$259:$A$285,0),MATCH(N$5,'Aceite de Oliva'!$A$259:$ACD$259,0))</f>
        <v>0.32</v>
      </c>
      <c r="O14" s="32">
        <f>INDEX('Aceite de Oliva'!$A$259:$ACD$285,MATCH($B14,'Aceite de Oliva'!$A$259:$A$285,0),MATCH(O$5,'Aceite de Oliva'!$A$259:$ACD$259,0))</f>
        <v>0.79</v>
      </c>
      <c r="P14" s="32">
        <f>INDEX('Aceite de Oliva'!$A$259:$ACD$285,MATCH($B14,'Aceite de Oliva'!$A$259:$A$285,0),MATCH(P$5,'Aceite de Oliva'!$A$259:$ACD$259,0))</f>
        <v>14.45</v>
      </c>
    </row>
    <row r="15" spans="2:17" x14ac:dyDescent="0.3">
      <c r="B15" s="11">
        <f t="shared" si="1"/>
        <v>6</v>
      </c>
      <c r="C15" s="12">
        <f t="shared" si="2"/>
        <v>6.25</v>
      </c>
      <c r="E15" s="32">
        <f>INDEX('Aceite de Oliva'!$A$259:$ACD$285,MATCH($B15,'Aceite de Oliva'!$A$259:$A$285,0),MATCH(E$5,'Aceite de Oliva'!$A$259:$ACD$259,0))</f>
        <v>0.49000000000000005</v>
      </c>
      <c r="F15" s="32">
        <f>INDEX('Aceite de Oliva'!$A$259:$ACD$285,MATCH($B15,'Aceite de Oliva'!$A$259:$A$285,0),MATCH(F$5,'Aceite de Oliva'!$A$259:$ACD$259,0))</f>
        <v>1.5699999999999998</v>
      </c>
      <c r="G15" s="32">
        <f>INDEX('Aceite de Oliva'!$A$259:$ACD$285,MATCH($B15,'Aceite de Oliva'!$A$259:$A$285,0),MATCH(G$5,'Aceite de Oliva'!$A$259:$ACD$259,0))</f>
        <v>0.56000000000000005</v>
      </c>
      <c r="H15" s="32">
        <f>INDEX('Aceite de Oliva'!$A$259:$ACD$285,MATCH($B15,'Aceite de Oliva'!$A$259:$A$285,0),MATCH(H$5,'Aceite de Oliva'!$A$259:$ACD$259,0))</f>
        <v>0.62</v>
      </c>
      <c r="I15" s="32">
        <f>INDEX('Aceite de Oliva'!$A$259:$ACD$285,MATCH($B15,'Aceite de Oliva'!$A$259:$A$285,0),MATCH(I$5,'Aceite de Oliva'!$A$259:$ACD$259,0))</f>
        <v>1.42</v>
      </c>
      <c r="J15" s="32">
        <f>INDEX('Aceite de Oliva'!$A$259:$ACD$285,MATCH($B15,'Aceite de Oliva'!$A$259:$A$285,0),MATCH(J$5,'Aceite de Oliva'!$A$259:$ACD$259,0))</f>
        <v>0.63000000000000012</v>
      </c>
      <c r="K15" s="32">
        <f>INDEX('Aceite de Oliva'!$A$259:$ACD$285,MATCH($B15,'Aceite de Oliva'!$A$259:$A$285,0),MATCH(K$5,'Aceite de Oliva'!$A$259:$ACD$259,0))</f>
        <v>0.32</v>
      </c>
      <c r="L15" s="32">
        <f>INDEX('Aceite de Oliva'!$A$259:$ACD$285,MATCH($B15,'Aceite de Oliva'!$A$259:$A$285,0),MATCH(L$5,'Aceite de Oliva'!$A$259:$ACD$259,0))</f>
        <v>0.43999999999999995</v>
      </c>
      <c r="M15" s="32">
        <f>INDEX('Aceite de Oliva'!$A$259:$ACD$285,MATCH($B15,'Aceite de Oliva'!$A$259:$A$285,0),MATCH(M$5,'Aceite de Oliva'!$A$259:$ACD$259,0))</f>
        <v>0.34</v>
      </c>
      <c r="N15" s="32">
        <f>INDEX('Aceite de Oliva'!$A$259:$ACD$285,MATCH($B15,'Aceite de Oliva'!$A$259:$A$285,0),MATCH(N$5,'Aceite de Oliva'!$A$259:$ACD$259,0))</f>
        <v>0.61</v>
      </c>
      <c r="O15" s="32">
        <f>INDEX('Aceite de Oliva'!$A$259:$ACD$285,MATCH($B15,'Aceite de Oliva'!$A$259:$A$285,0),MATCH(O$5,'Aceite de Oliva'!$A$259:$ACD$259,0))</f>
        <v>0.23</v>
      </c>
      <c r="P15" s="32">
        <f>INDEX('Aceite de Oliva'!$A$259:$ACD$285,MATCH($B15,'Aceite de Oliva'!$A$259:$A$285,0),MATCH(P$5,'Aceite de Oliva'!$A$259:$ACD$259,0))</f>
        <v>1.1300000000000001</v>
      </c>
    </row>
    <row r="16" spans="2:17" x14ac:dyDescent="0.3">
      <c r="B16" s="11">
        <f t="shared" si="1"/>
        <v>6.25</v>
      </c>
      <c r="C16" s="12">
        <f t="shared" si="2"/>
        <v>6.5</v>
      </c>
      <c r="E16" s="32">
        <f>INDEX('Aceite de Oliva'!$A$259:$ACD$285,MATCH($B16,'Aceite de Oliva'!$A$259:$A$285,0),MATCH(E$5,'Aceite de Oliva'!$A$259:$ACD$259,0))</f>
        <v>3.48</v>
      </c>
      <c r="F16" s="32">
        <f>INDEX('Aceite de Oliva'!$A$259:$ACD$285,MATCH($B16,'Aceite de Oliva'!$A$259:$A$285,0),MATCH(F$5,'Aceite de Oliva'!$A$259:$ACD$259,0))</f>
        <v>1.45</v>
      </c>
      <c r="G16" s="32">
        <f>INDEX('Aceite de Oliva'!$A$259:$ACD$285,MATCH($B16,'Aceite de Oliva'!$A$259:$A$285,0),MATCH(G$5,'Aceite de Oliva'!$A$259:$ACD$259,0))</f>
        <v>1.47</v>
      </c>
      <c r="H16" s="32">
        <f>INDEX('Aceite de Oliva'!$A$259:$ACD$285,MATCH($B16,'Aceite de Oliva'!$A$259:$A$285,0),MATCH(H$5,'Aceite de Oliva'!$A$259:$ACD$259,0))</f>
        <v>1.1300000000000001</v>
      </c>
      <c r="I16" s="32">
        <f>INDEX('Aceite de Oliva'!$A$259:$ACD$285,MATCH($B16,'Aceite de Oliva'!$A$259:$A$285,0),MATCH(I$5,'Aceite de Oliva'!$A$259:$ACD$259,0))</f>
        <v>1.96</v>
      </c>
      <c r="J16" s="32">
        <f>INDEX('Aceite de Oliva'!$A$259:$ACD$285,MATCH($B16,'Aceite de Oliva'!$A$259:$A$285,0),MATCH(J$5,'Aceite de Oliva'!$A$259:$ACD$259,0))</f>
        <v>1.3199999999999998</v>
      </c>
      <c r="K16" s="32">
        <f>INDEX('Aceite de Oliva'!$A$259:$ACD$285,MATCH($B16,'Aceite de Oliva'!$A$259:$A$285,0),MATCH(K$5,'Aceite de Oliva'!$A$259:$ACD$259,0))</f>
        <v>0.73</v>
      </c>
      <c r="L16" s="32">
        <f>INDEX('Aceite de Oliva'!$A$259:$ACD$285,MATCH($B16,'Aceite de Oliva'!$A$259:$A$285,0),MATCH(L$5,'Aceite de Oliva'!$A$259:$ACD$259,0))</f>
        <v>0.92999999999999994</v>
      </c>
      <c r="M16" s="32">
        <f>INDEX('Aceite de Oliva'!$A$259:$ACD$285,MATCH($B16,'Aceite de Oliva'!$A$259:$A$285,0),MATCH(M$5,'Aceite de Oliva'!$A$259:$ACD$259,0))</f>
        <v>2.21</v>
      </c>
      <c r="N16" s="32">
        <f>INDEX('Aceite de Oliva'!$A$259:$ACD$285,MATCH($B16,'Aceite de Oliva'!$A$259:$A$285,0),MATCH(N$5,'Aceite de Oliva'!$A$259:$ACD$259,0))</f>
        <v>2.19</v>
      </c>
      <c r="O16" s="32">
        <f>INDEX('Aceite de Oliva'!$A$259:$ACD$285,MATCH($B16,'Aceite de Oliva'!$A$259:$A$285,0),MATCH(O$5,'Aceite de Oliva'!$A$259:$ACD$259,0))</f>
        <v>7.96</v>
      </c>
      <c r="P16" s="32">
        <f>INDEX('Aceite de Oliva'!$A$259:$ACD$285,MATCH($B16,'Aceite de Oliva'!$A$259:$A$285,0),MATCH(P$5,'Aceite de Oliva'!$A$259:$ACD$259,0))</f>
        <v>14.11</v>
      </c>
    </row>
    <row r="17" spans="2:16" x14ac:dyDescent="0.3">
      <c r="B17" s="11">
        <f t="shared" si="1"/>
        <v>6.5</v>
      </c>
      <c r="C17" s="12">
        <f t="shared" si="2"/>
        <v>6.75</v>
      </c>
      <c r="E17" s="32">
        <f>INDEX('Aceite de Oliva'!$A$259:$ACD$285,MATCH($B17,'Aceite de Oliva'!$A$259:$A$285,0),MATCH(E$5,'Aceite de Oliva'!$A$259:$ACD$259,0))</f>
        <v>2.27</v>
      </c>
      <c r="F17" s="32">
        <f>INDEX('Aceite de Oliva'!$A$259:$ACD$285,MATCH($B17,'Aceite de Oliva'!$A$259:$A$285,0),MATCH(F$5,'Aceite de Oliva'!$A$259:$ACD$259,0))</f>
        <v>1.45</v>
      </c>
      <c r="G17" s="32">
        <f>INDEX('Aceite de Oliva'!$A$259:$ACD$285,MATCH($B17,'Aceite de Oliva'!$A$259:$A$285,0),MATCH(G$5,'Aceite de Oliva'!$A$259:$ACD$259,0))</f>
        <v>1.56</v>
      </c>
      <c r="H17" s="32">
        <f>INDEX('Aceite de Oliva'!$A$259:$ACD$285,MATCH($B17,'Aceite de Oliva'!$A$259:$A$285,0),MATCH(H$5,'Aceite de Oliva'!$A$259:$ACD$259,0))</f>
        <v>0.86</v>
      </c>
      <c r="I17" s="32">
        <f>INDEX('Aceite de Oliva'!$A$259:$ACD$285,MATCH($B17,'Aceite de Oliva'!$A$259:$A$285,0),MATCH(I$5,'Aceite de Oliva'!$A$259:$ACD$259,0))</f>
        <v>0.53</v>
      </c>
      <c r="J17" s="32">
        <f>INDEX('Aceite de Oliva'!$A$259:$ACD$285,MATCH($B17,'Aceite de Oliva'!$A$259:$A$285,0),MATCH(J$5,'Aceite de Oliva'!$A$259:$ACD$259,0))</f>
        <v>0.82000000000000006</v>
      </c>
      <c r="K17" s="32">
        <f>INDEX('Aceite de Oliva'!$A$259:$ACD$285,MATCH($B17,'Aceite de Oliva'!$A$259:$A$285,0),MATCH(K$5,'Aceite de Oliva'!$A$259:$ACD$259,0))</f>
        <v>0.77</v>
      </c>
      <c r="L17" s="32">
        <f>INDEX('Aceite de Oliva'!$A$259:$ACD$285,MATCH($B17,'Aceite de Oliva'!$A$259:$A$285,0),MATCH(L$5,'Aceite de Oliva'!$A$259:$ACD$259,0))</f>
        <v>0.89999999999999991</v>
      </c>
      <c r="M17" s="32">
        <f>INDEX('Aceite de Oliva'!$A$259:$ACD$285,MATCH($B17,'Aceite de Oliva'!$A$259:$A$285,0),MATCH(M$5,'Aceite de Oliva'!$A$259:$ACD$259,0))</f>
        <v>5.55</v>
      </c>
      <c r="N17" s="32">
        <f>INDEX('Aceite de Oliva'!$A$259:$ACD$285,MATCH($B17,'Aceite de Oliva'!$A$259:$A$285,0),MATCH(N$5,'Aceite de Oliva'!$A$259:$ACD$259,0))</f>
        <v>11.35</v>
      </c>
      <c r="O17" s="32">
        <f>INDEX('Aceite de Oliva'!$A$259:$ACD$285,MATCH($B17,'Aceite de Oliva'!$A$259:$A$285,0),MATCH(O$5,'Aceite de Oliva'!$A$259:$ACD$259,0))</f>
        <v>7.2900000000000009</v>
      </c>
      <c r="P17" s="32">
        <f>INDEX('Aceite de Oliva'!$A$259:$ACD$285,MATCH($B17,'Aceite de Oliva'!$A$259:$A$285,0),MATCH(P$5,'Aceite de Oliva'!$A$259:$ACD$259,0))</f>
        <v>8.629999999999999</v>
      </c>
    </row>
    <row r="18" spans="2:16" x14ac:dyDescent="0.3">
      <c r="B18" s="11">
        <f t="shared" si="1"/>
        <v>6.75</v>
      </c>
      <c r="C18" s="12">
        <f t="shared" si="2"/>
        <v>7</v>
      </c>
      <c r="E18" s="32">
        <f>INDEX('Aceite de Oliva'!$A$259:$ACD$285,MATCH($B18,'Aceite de Oliva'!$A$259:$A$285,0),MATCH(E$5,'Aceite de Oliva'!$A$259:$ACD$259,0))</f>
        <v>3.79</v>
      </c>
      <c r="F18" s="32">
        <f>INDEX('Aceite de Oliva'!$A$259:$ACD$285,MATCH($B18,'Aceite de Oliva'!$A$259:$A$285,0),MATCH(F$5,'Aceite de Oliva'!$A$259:$ACD$259,0))</f>
        <v>2.3000000000000003</v>
      </c>
      <c r="G18" s="32">
        <f>INDEX('Aceite de Oliva'!$A$259:$ACD$285,MATCH($B18,'Aceite de Oliva'!$A$259:$A$285,0),MATCH(G$5,'Aceite de Oliva'!$A$259:$ACD$259,0))</f>
        <v>1.01</v>
      </c>
      <c r="H18" s="32">
        <f>INDEX('Aceite de Oliva'!$A$259:$ACD$285,MATCH($B18,'Aceite de Oliva'!$A$259:$A$285,0),MATCH(H$5,'Aceite de Oliva'!$A$259:$ACD$259,0))</f>
        <v>0.97000000000000008</v>
      </c>
      <c r="I18" s="32">
        <f>INDEX('Aceite de Oliva'!$A$259:$ACD$285,MATCH($B18,'Aceite de Oliva'!$A$259:$A$285,0),MATCH(I$5,'Aceite de Oliva'!$A$259:$ACD$259,0))</f>
        <v>2.86</v>
      </c>
      <c r="J18" s="32">
        <f>INDEX('Aceite de Oliva'!$A$259:$ACD$285,MATCH($B18,'Aceite de Oliva'!$A$259:$A$285,0),MATCH(J$5,'Aceite de Oliva'!$A$259:$ACD$259,0))</f>
        <v>5.26</v>
      </c>
      <c r="K18" s="32">
        <f>INDEX('Aceite de Oliva'!$A$259:$ACD$285,MATCH($B18,'Aceite de Oliva'!$A$259:$A$285,0),MATCH(K$5,'Aceite de Oliva'!$A$259:$ACD$259,0))</f>
        <v>4.5999999999999996</v>
      </c>
      <c r="L18" s="32">
        <f>INDEX('Aceite de Oliva'!$A$259:$ACD$285,MATCH($B18,'Aceite de Oliva'!$A$259:$A$285,0),MATCH(L$5,'Aceite de Oliva'!$A$259:$ACD$259,0))</f>
        <v>2.67</v>
      </c>
      <c r="M18" s="32">
        <f>INDEX('Aceite de Oliva'!$A$259:$ACD$285,MATCH($B18,'Aceite de Oliva'!$A$259:$A$285,0),MATCH(M$5,'Aceite de Oliva'!$A$259:$ACD$259,0))</f>
        <v>25.299999999999997</v>
      </c>
      <c r="N18" s="32">
        <f>INDEX('Aceite de Oliva'!$A$259:$ACD$285,MATCH($B18,'Aceite de Oliva'!$A$259:$A$285,0),MATCH(N$5,'Aceite de Oliva'!$A$259:$ACD$259,0))</f>
        <v>54.36</v>
      </c>
      <c r="O18" s="32">
        <f>INDEX('Aceite de Oliva'!$A$259:$ACD$285,MATCH($B18,'Aceite de Oliva'!$A$259:$A$285,0),MATCH(O$5,'Aceite de Oliva'!$A$259:$ACD$259,0))</f>
        <v>44.9</v>
      </c>
      <c r="P18" s="32">
        <f>INDEX('Aceite de Oliva'!$A$259:$ACD$285,MATCH($B18,'Aceite de Oliva'!$A$259:$A$285,0),MATCH(P$5,'Aceite de Oliva'!$A$259:$ACD$259,0))</f>
        <v>36.94</v>
      </c>
    </row>
    <row r="19" spans="2:16" x14ac:dyDescent="0.3">
      <c r="B19" s="11">
        <f t="shared" si="1"/>
        <v>7</v>
      </c>
      <c r="C19" s="12">
        <f t="shared" si="2"/>
        <v>7.25</v>
      </c>
      <c r="E19" s="32">
        <f>INDEX('Aceite de Oliva'!$A$259:$ACD$285,MATCH($B19,'Aceite de Oliva'!$A$259:$A$285,0),MATCH(E$5,'Aceite de Oliva'!$A$259:$ACD$259,0))</f>
        <v>8.76</v>
      </c>
      <c r="F19" s="32">
        <f>INDEX('Aceite de Oliva'!$A$259:$ACD$285,MATCH($B19,'Aceite de Oliva'!$A$259:$A$285,0),MATCH(F$5,'Aceite de Oliva'!$A$259:$ACD$259,0))</f>
        <v>3.91</v>
      </c>
      <c r="G19" s="32">
        <f>INDEX('Aceite de Oliva'!$A$259:$ACD$285,MATCH($B19,'Aceite de Oliva'!$A$259:$A$285,0),MATCH(G$5,'Aceite de Oliva'!$A$259:$ACD$259,0))</f>
        <v>1.37</v>
      </c>
      <c r="H19" s="32">
        <f>INDEX('Aceite de Oliva'!$A$259:$ACD$285,MATCH($B19,'Aceite de Oliva'!$A$259:$A$285,0),MATCH(H$5,'Aceite de Oliva'!$A$259:$ACD$259,0))</f>
        <v>1.69</v>
      </c>
      <c r="I19" s="32">
        <f>INDEX('Aceite de Oliva'!$A$259:$ACD$285,MATCH($B19,'Aceite de Oliva'!$A$259:$A$285,0),MATCH(I$5,'Aceite de Oliva'!$A$259:$ACD$259,0))</f>
        <v>3.76</v>
      </c>
      <c r="J19" s="32">
        <f>INDEX('Aceite de Oliva'!$A$259:$ACD$285,MATCH($B19,'Aceite de Oliva'!$A$259:$A$285,0),MATCH(J$5,'Aceite de Oliva'!$A$259:$ACD$259,0))</f>
        <v>3.16</v>
      </c>
      <c r="K19" s="32">
        <f>INDEX('Aceite de Oliva'!$A$259:$ACD$285,MATCH($B19,'Aceite de Oliva'!$A$259:$A$285,0),MATCH(K$5,'Aceite de Oliva'!$A$259:$ACD$259,0))</f>
        <v>2.2999999999999998</v>
      </c>
      <c r="L19" s="32">
        <f>INDEX('Aceite de Oliva'!$A$259:$ACD$285,MATCH($B19,'Aceite de Oliva'!$A$259:$A$285,0),MATCH(L$5,'Aceite de Oliva'!$A$259:$ACD$259,0))</f>
        <v>3.9000000000000004</v>
      </c>
      <c r="M19" s="32">
        <f>INDEX('Aceite de Oliva'!$A$259:$ACD$285,MATCH($B19,'Aceite de Oliva'!$A$259:$A$285,0),MATCH(M$5,'Aceite de Oliva'!$A$259:$ACD$259,0))</f>
        <v>2.9400000000000004</v>
      </c>
      <c r="N19" s="32">
        <f>INDEX('Aceite de Oliva'!$A$259:$ACD$285,MATCH($B19,'Aceite de Oliva'!$A$259:$A$285,0),MATCH(N$5,'Aceite de Oliva'!$A$259:$ACD$259,0))</f>
        <v>4.28</v>
      </c>
      <c r="O19" s="32">
        <f>INDEX('Aceite de Oliva'!$A$259:$ACD$285,MATCH($B19,'Aceite de Oliva'!$A$259:$A$285,0),MATCH(O$5,'Aceite de Oliva'!$A$259:$ACD$259,0))</f>
        <v>13.650000000000002</v>
      </c>
      <c r="P19" s="32">
        <f>INDEX('Aceite de Oliva'!$A$259:$ACD$285,MATCH($B19,'Aceite de Oliva'!$A$259:$A$285,0),MATCH(P$5,'Aceite de Oliva'!$A$259:$ACD$259,0))</f>
        <v>1.6099999999999999</v>
      </c>
    </row>
    <row r="20" spans="2:16" x14ac:dyDescent="0.3">
      <c r="B20" s="11">
        <f t="shared" si="1"/>
        <v>7.25</v>
      </c>
      <c r="C20" s="12">
        <f t="shared" si="2"/>
        <v>7.5</v>
      </c>
      <c r="E20" s="32">
        <f>INDEX('Aceite de Oliva'!$A$259:$ACD$285,MATCH($B20,'Aceite de Oliva'!$A$259:$A$285,0),MATCH(E$5,'Aceite de Oliva'!$A$259:$ACD$259,0))</f>
        <v>28.67</v>
      </c>
      <c r="F20" s="32">
        <f>INDEX('Aceite de Oliva'!$A$259:$ACD$285,MATCH($B20,'Aceite de Oliva'!$A$259:$A$285,0),MATCH(F$5,'Aceite de Oliva'!$A$259:$ACD$259,0))</f>
        <v>5.13</v>
      </c>
      <c r="G20" s="32">
        <f>INDEX('Aceite de Oliva'!$A$259:$ACD$285,MATCH($B20,'Aceite de Oliva'!$A$259:$A$285,0),MATCH(G$5,'Aceite de Oliva'!$A$259:$ACD$259,0))</f>
        <v>1.1099999999999999</v>
      </c>
      <c r="H20" s="32">
        <f>INDEX('Aceite de Oliva'!$A$259:$ACD$285,MATCH($B20,'Aceite de Oliva'!$A$259:$A$285,0),MATCH(H$5,'Aceite de Oliva'!$A$259:$ACD$259,0))</f>
        <v>1.2500000000000002</v>
      </c>
      <c r="I20" s="32">
        <f>INDEX('Aceite de Oliva'!$A$259:$ACD$285,MATCH($B20,'Aceite de Oliva'!$A$259:$A$285,0),MATCH(I$5,'Aceite de Oliva'!$A$259:$ACD$259,0))</f>
        <v>0.64</v>
      </c>
      <c r="J20" s="32">
        <f>INDEX('Aceite de Oliva'!$A$259:$ACD$285,MATCH($B20,'Aceite de Oliva'!$A$259:$A$285,0),MATCH(J$5,'Aceite de Oliva'!$A$259:$ACD$259,0))</f>
        <v>0.8600000000000001</v>
      </c>
      <c r="K20" s="32">
        <f>INDEX('Aceite de Oliva'!$A$259:$ACD$285,MATCH($B20,'Aceite de Oliva'!$A$259:$A$285,0),MATCH(K$5,'Aceite de Oliva'!$A$259:$ACD$259,0))</f>
        <v>0.86</v>
      </c>
      <c r="L20" s="32">
        <f>INDEX('Aceite de Oliva'!$A$259:$ACD$285,MATCH($B20,'Aceite de Oliva'!$A$259:$A$285,0),MATCH(L$5,'Aceite de Oliva'!$A$259:$ACD$259,0))</f>
        <v>3.91</v>
      </c>
      <c r="M20" s="32">
        <f>INDEX('Aceite de Oliva'!$A$259:$ACD$285,MATCH($B20,'Aceite de Oliva'!$A$259:$A$285,0),MATCH(M$5,'Aceite de Oliva'!$A$259:$ACD$259,0))</f>
        <v>5.7600000000000007</v>
      </c>
      <c r="N20" s="32">
        <f>INDEX('Aceite de Oliva'!$A$259:$ACD$285,MATCH($B20,'Aceite de Oliva'!$A$259:$A$285,0),MATCH(N$5,'Aceite de Oliva'!$A$259:$ACD$259,0))</f>
        <v>3.2900000000000005</v>
      </c>
      <c r="O20" s="32">
        <f>INDEX('Aceite de Oliva'!$A$259:$ACD$285,MATCH($B20,'Aceite de Oliva'!$A$259:$A$285,0),MATCH(O$5,'Aceite de Oliva'!$A$259:$ACD$259,0))</f>
        <v>1.69</v>
      </c>
      <c r="P20" s="32">
        <f>INDEX('Aceite de Oliva'!$A$259:$ACD$285,MATCH($B20,'Aceite de Oliva'!$A$259:$A$285,0),MATCH(P$5,'Aceite de Oliva'!$A$259:$ACD$259,0))</f>
        <v>1.05</v>
      </c>
    </row>
    <row r="21" spans="2:16" x14ac:dyDescent="0.3">
      <c r="B21" s="11">
        <f t="shared" si="1"/>
        <v>7.5</v>
      </c>
      <c r="C21" s="12">
        <f t="shared" si="2"/>
        <v>7.75</v>
      </c>
      <c r="E21" s="32">
        <f>INDEX('Aceite de Oliva'!$A$259:$ACD$285,MATCH($B21,'Aceite de Oliva'!$A$259:$A$285,0),MATCH(E$5,'Aceite de Oliva'!$A$259:$ACD$259,0))</f>
        <v>16.259999999999998</v>
      </c>
      <c r="F21" s="32">
        <f>INDEX('Aceite de Oliva'!$A$259:$ACD$285,MATCH($B21,'Aceite de Oliva'!$A$259:$A$285,0),MATCH(F$5,'Aceite de Oliva'!$A$259:$ACD$259,0))</f>
        <v>7.87</v>
      </c>
      <c r="G21" s="32">
        <f>INDEX('Aceite de Oliva'!$A$259:$ACD$285,MATCH($B21,'Aceite de Oliva'!$A$259:$A$285,0),MATCH(G$5,'Aceite de Oliva'!$A$259:$ACD$259,0))</f>
        <v>2.1199999999999997</v>
      </c>
      <c r="H21" s="32">
        <f>INDEX('Aceite de Oliva'!$A$259:$ACD$285,MATCH($B21,'Aceite de Oliva'!$A$259:$A$285,0),MATCH(H$5,'Aceite de Oliva'!$A$259:$ACD$259,0))</f>
        <v>0.74</v>
      </c>
      <c r="I21" s="32">
        <f>INDEX('Aceite de Oliva'!$A$259:$ACD$285,MATCH($B21,'Aceite de Oliva'!$A$259:$A$285,0),MATCH(I$5,'Aceite de Oliva'!$A$259:$ACD$259,0))</f>
        <v>0.98</v>
      </c>
      <c r="J21" s="32">
        <f>INDEX('Aceite de Oliva'!$A$259:$ACD$285,MATCH($B21,'Aceite de Oliva'!$A$259:$A$285,0),MATCH(J$5,'Aceite de Oliva'!$A$259:$ACD$259,0))</f>
        <v>1.69</v>
      </c>
      <c r="K21" s="32">
        <f>INDEX('Aceite de Oliva'!$A$259:$ACD$285,MATCH($B21,'Aceite de Oliva'!$A$259:$A$285,0),MATCH(K$5,'Aceite de Oliva'!$A$259:$ACD$259,0))</f>
        <v>4.13</v>
      </c>
      <c r="L21" s="32">
        <f>INDEX('Aceite de Oliva'!$A$259:$ACD$285,MATCH($B21,'Aceite de Oliva'!$A$259:$A$285,0),MATCH(L$5,'Aceite de Oliva'!$A$259:$ACD$259,0))</f>
        <v>52.14</v>
      </c>
      <c r="M21" s="32">
        <f>INDEX('Aceite de Oliva'!$A$259:$ACD$285,MATCH($B21,'Aceite de Oliva'!$A$259:$A$285,0),MATCH(M$5,'Aceite de Oliva'!$A$259:$ACD$259,0))</f>
        <v>33.39</v>
      </c>
      <c r="N21" s="32">
        <f>INDEX('Aceite de Oliva'!$A$259:$ACD$285,MATCH($B21,'Aceite de Oliva'!$A$259:$A$285,0),MATCH(N$5,'Aceite de Oliva'!$A$259:$ACD$259,0))</f>
        <v>3.4200000000000004</v>
      </c>
      <c r="O21" s="32">
        <f>INDEX('Aceite de Oliva'!$A$259:$ACD$285,MATCH($B21,'Aceite de Oliva'!$A$259:$A$285,0),MATCH(O$5,'Aceite de Oliva'!$A$259:$ACD$259,0))</f>
        <v>3.11</v>
      </c>
      <c r="P21" s="32">
        <f>INDEX('Aceite de Oliva'!$A$259:$ACD$285,MATCH($B21,'Aceite de Oliva'!$A$259:$A$285,0),MATCH(P$5,'Aceite de Oliva'!$A$259:$ACD$259,0))</f>
        <v>1.07</v>
      </c>
    </row>
    <row r="22" spans="2:16" x14ac:dyDescent="0.3">
      <c r="B22" s="11">
        <f t="shared" si="1"/>
        <v>7.75</v>
      </c>
      <c r="C22" s="12">
        <f t="shared" si="2"/>
        <v>8</v>
      </c>
      <c r="E22" s="32">
        <f>INDEX('Aceite de Oliva'!$A$259:$ACD$285,MATCH($B22,'Aceite de Oliva'!$A$259:$A$285,0),MATCH(E$5,'Aceite de Oliva'!$A$259:$ACD$259,0))</f>
        <v>5.5699999999999994</v>
      </c>
      <c r="F22" s="32">
        <f>INDEX('Aceite de Oliva'!$A$259:$ACD$285,MATCH($B22,'Aceite de Oliva'!$A$259:$A$285,0),MATCH(F$5,'Aceite de Oliva'!$A$259:$ACD$259,0))</f>
        <v>16.2</v>
      </c>
      <c r="G22" s="32">
        <f>INDEX('Aceite de Oliva'!$A$259:$ACD$285,MATCH($B22,'Aceite de Oliva'!$A$259:$A$285,0),MATCH(G$5,'Aceite de Oliva'!$A$259:$ACD$259,0))</f>
        <v>8.3000000000000007</v>
      </c>
      <c r="H22" s="32">
        <f>INDEX('Aceite de Oliva'!$A$259:$ACD$285,MATCH($B22,'Aceite de Oliva'!$A$259:$A$285,0),MATCH(H$5,'Aceite de Oliva'!$A$259:$ACD$259,0))</f>
        <v>1.88</v>
      </c>
      <c r="I22" s="32">
        <f>INDEX('Aceite de Oliva'!$A$259:$ACD$285,MATCH($B22,'Aceite de Oliva'!$A$259:$A$285,0),MATCH(I$5,'Aceite de Oliva'!$A$259:$ACD$259,0))</f>
        <v>1.44</v>
      </c>
      <c r="J22" s="32">
        <f>INDEX('Aceite de Oliva'!$A$259:$ACD$285,MATCH($B22,'Aceite de Oliva'!$A$259:$A$285,0),MATCH(J$5,'Aceite de Oliva'!$A$259:$ACD$259,0))</f>
        <v>10.06</v>
      </c>
      <c r="K22" s="32">
        <f>INDEX('Aceite de Oliva'!$A$259:$ACD$285,MATCH($B22,'Aceite de Oliva'!$A$259:$A$285,0),MATCH(K$5,'Aceite de Oliva'!$A$259:$ACD$259,0))</f>
        <v>20.87</v>
      </c>
      <c r="L22" s="32">
        <f>INDEX('Aceite de Oliva'!$A$259:$ACD$285,MATCH($B22,'Aceite de Oliva'!$A$259:$A$285,0),MATCH(L$5,'Aceite de Oliva'!$A$259:$ACD$259,0))</f>
        <v>8.6900000000000013</v>
      </c>
      <c r="M22" s="32">
        <f>INDEX('Aceite de Oliva'!$A$259:$ACD$285,MATCH($B22,'Aceite de Oliva'!$A$259:$A$285,0),MATCH(M$5,'Aceite de Oliva'!$A$259:$ACD$259,0))</f>
        <v>3.9</v>
      </c>
      <c r="N22" s="32">
        <f>INDEX('Aceite de Oliva'!$A$259:$ACD$285,MATCH($B22,'Aceite de Oliva'!$A$259:$A$285,0),MATCH(N$5,'Aceite de Oliva'!$A$259:$ACD$259,0))</f>
        <v>1.8800000000000001</v>
      </c>
      <c r="O22" s="32">
        <f>INDEX('Aceite de Oliva'!$A$259:$ACD$285,MATCH($B22,'Aceite de Oliva'!$A$259:$A$285,0),MATCH(O$5,'Aceite de Oliva'!$A$259:$ACD$259,0))</f>
        <v>2.33</v>
      </c>
      <c r="P22" s="32">
        <f>INDEX('Aceite de Oliva'!$A$259:$ACD$285,MATCH($B22,'Aceite de Oliva'!$A$259:$A$285,0),MATCH(P$5,'Aceite de Oliva'!$A$259:$ACD$259,0))</f>
        <v>1.59</v>
      </c>
    </row>
    <row r="23" spans="2:16" x14ac:dyDescent="0.3">
      <c r="B23" s="11">
        <f t="shared" si="1"/>
        <v>8</v>
      </c>
      <c r="C23" s="12">
        <f t="shared" si="2"/>
        <v>8.25</v>
      </c>
      <c r="E23" s="32">
        <f>INDEX('Aceite de Oliva'!$A$259:$ACD$285,MATCH($B23,'Aceite de Oliva'!$A$259:$A$285,0),MATCH(E$5,'Aceite de Oliva'!$A$259:$ACD$259,0))</f>
        <v>11.05</v>
      </c>
      <c r="F23" s="32">
        <f>INDEX('Aceite de Oliva'!$A$259:$ACD$285,MATCH($B23,'Aceite de Oliva'!$A$259:$A$285,0),MATCH(F$5,'Aceite de Oliva'!$A$259:$ACD$259,0))</f>
        <v>17.830000000000002</v>
      </c>
      <c r="G23" s="32">
        <f>INDEX('Aceite de Oliva'!$A$259:$ACD$285,MATCH($B23,'Aceite de Oliva'!$A$259:$A$285,0),MATCH(G$5,'Aceite de Oliva'!$A$259:$ACD$259,0))</f>
        <v>5.57</v>
      </c>
      <c r="H23" s="32">
        <f>INDEX('Aceite de Oliva'!$A$259:$ACD$285,MATCH($B23,'Aceite de Oliva'!$A$259:$A$285,0),MATCH(H$5,'Aceite de Oliva'!$A$259:$ACD$259,0))</f>
        <v>1.82</v>
      </c>
      <c r="I23" s="32">
        <f>INDEX('Aceite de Oliva'!$A$259:$ACD$285,MATCH($B23,'Aceite de Oliva'!$A$259:$A$285,0),MATCH(I$5,'Aceite de Oliva'!$A$259:$ACD$259,0))</f>
        <v>3.49</v>
      </c>
      <c r="J23" s="32">
        <f>INDEX('Aceite de Oliva'!$A$259:$ACD$285,MATCH($B23,'Aceite de Oliva'!$A$259:$A$285,0),MATCH(J$5,'Aceite de Oliva'!$A$259:$ACD$259,0))</f>
        <v>10.27</v>
      </c>
      <c r="K23" s="32">
        <f>INDEX('Aceite de Oliva'!$A$259:$ACD$285,MATCH($B23,'Aceite de Oliva'!$A$259:$A$285,0),MATCH(K$5,'Aceite de Oliva'!$A$259:$ACD$259,0))</f>
        <v>29.589999999999996</v>
      </c>
      <c r="L23" s="32">
        <f>INDEX('Aceite de Oliva'!$A$259:$ACD$285,MATCH($B23,'Aceite de Oliva'!$A$259:$A$285,0),MATCH(L$5,'Aceite de Oliva'!$A$259:$ACD$259,0))</f>
        <v>4.37</v>
      </c>
      <c r="M23" s="32">
        <f>INDEX('Aceite de Oliva'!$A$259:$ACD$285,MATCH($B23,'Aceite de Oliva'!$A$259:$A$285,0),MATCH(M$5,'Aceite de Oliva'!$A$259:$ACD$259,0))</f>
        <v>0.7</v>
      </c>
      <c r="N23" s="32">
        <f>INDEX('Aceite de Oliva'!$A$259:$ACD$285,MATCH($B23,'Aceite de Oliva'!$A$259:$A$285,0),MATCH(N$5,'Aceite de Oliva'!$A$259:$ACD$259,0))</f>
        <v>0.32</v>
      </c>
      <c r="O23" s="32">
        <f>INDEX('Aceite de Oliva'!$A$259:$ACD$285,MATCH($B23,'Aceite de Oliva'!$A$259:$A$285,0),MATCH(O$5,'Aceite de Oliva'!$A$259:$ACD$259,0))</f>
        <v>0.51</v>
      </c>
      <c r="P23" s="32">
        <f>INDEX('Aceite de Oliva'!$A$259:$ACD$285,MATCH($B23,'Aceite de Oliva'!$A$259:$A$285,0),MATCH(P$5,'Aceite de Oliva'!$A$259:$ACD$259,0))</f>
        <v>0.46</v>
      </c>
    </row>
    <row r="24" spans="2:16" x14ac:dyDescent="0.3">
      <c r="B24" s="11">
        <f t="shared" si="1"/>
        <v>8.25</v>
      </c>
      <c r="C24" s="12">
        <f t="shared" si="2"/>
        <v>8.5</v>
      </c>
      <c r="E24" s="32">
        <f>INDEX('Aceite de Oliva'!$A$259:$ACD$285,MATCH($B24,'Aceite de Oliva'!$A$259:$A$285,0),MATCH(E$5,'Aceite de Oliva'!$A$259:$ACD$259,0))</f>
        <v>1.1499999999999999</v>
      </c>
      <c r="F24" s="32">
        <f>INDEX('Aceite de Oliva'!$A$259:$ACD$285,MATCH($B24,'Aceite de Oliva'!$A$259:$A$285,0),MATCH(F$5,'Aceite de Oliva'!$A$259:$ACD$259,0))</f>
        <v>2.44</v>
      </c>
      <c r="G24" s="32">
        <f>INDEX('Aceite de Oliva'!$A$259:$ACD$285,MATCH($B24,'Aceite de Oliva'!$A$259:$A$285,0),MATCH(G$5,'Aceite de Oliva'!$A$259:$ACD$259,0))</f>
        <v>3.2100000000000004</v>
      </c>
      <c r="H24" s="32">
        <f>INDEX('Aceite de Oliva'!$A$259:$ACD$285,MATCH($B24,'Aceite de Oliva'!$A$259:$A$285,0),MATCH(H$5,'Aceite de Oliva'!$A$259:$ACD$259,0))</f>
        <v>2.3200000000000003</v>
      </c>
      <c r="I24" s="32">
        <f>INDEX('Aceite de Oliva'!$A$259:$ACD$285,MATCH($B24,'Aceite de Oliva'!$A$259:$A$285,0),MATCH(I$5,'Aceite de Oliva'!$A$259:$ACD$259,0))</f>
        <v>0.73</v>
      </c>
      <c r="J24" s="32">
        <f>INDEX('Aceite de Oliva'!$A$259:$ACD$285,MATCH($B24,'Aceite de Oliva'!$A$259:$A$285,0),MATCH(J$5,'Aceite de Oliva'!$A$259:$ACD$259,0))</f>
        <v>1.3900000000000001</v>
      </c>
      <c r="K24" s="32">
        <f>INDEX('Aceite de Oliva'!$A$259:$ACD$285,MATCH($B24,'Aceite de Oliva'!$A$259:$A$285,0),MATCH(K$5,'Aceite de Oliva'!$A$259:$ACD$259,0))</f>
        <v>6.58</v>
      </c>
      <c r="L24" s="32">
        <f>INDEX('Aceite de Oliva'!$A$259:$ACD$285,MATCH($B24,'Aceite de Oliva'!$A$259:$A$285,0),MATCH(L$5,'Aceite de Oliva'!$A$259:$ACD$259,0))</f>
        <v>0.90999999999999992</v>
      </c>
      <c r="M24" s="32">
        <f>INDEX('Aceite de Oliva'!$A$259:$ACD$285,MATCH($B24,'Aceite de Oliva'!$A$259:$A$285,0),MATCH(M$5,'Aceite de Oliva'!$A$259:$ACD$259,0))</f>
        <v>1.1600000000000001</v>
      </c>
      <c r="N24" s="32">
        <f>INDEX('Aceite de Oliva'!$A$259:$ACD$285,MATCH($B24,'Aceite de Oliva'!$A$259:$A$285,0),MATCH(N$5,'Aceite de Oliva'!$A$259:$ACD$259,0))</f>
        <v>1.17</v>
      </c>
      <c r="O24" s="32">
        <f>INDEX('Aceite de Oliva'!$A$259:$ACD$285,MATCH($B24,'Aceite de Oliva'!$A$259:$A$285,0),MATCH(O$5,'Aceite de Oliva'!$A$259:$ACD$259,0))</f>
        <v>0.71000000000000008</v>
      </c>
      <c r="P24" s="32">
        <f>INDEX('Aceite de Oliva'!$A$259:$ACD$285,MATCH($B24,'Aceite de Oliva'!$A$259:$A$285,0),MATCH(P$5,'Aceite de Oliva'!$A$259:$ACD$259,0))</f>
        <v>0.87</v>
      </c>
    </row>
    <row r="25" spans="2:16" x14ac:dyDescent="0.3">
      <c r="B25" s="11">
        <f t="shared" si="1"/>
        <v>8.5</v>
      </c>
      <c r="C25" s="12">
        <f t="shared" si="2"/>
        <v>8.75</v>
      </c>
      <c r="E25" s="32">
        <f>INDEX('Aceite de Oliva'!$A$259:$ACD$285,MATCH($B25,'Aceite de Oliva'!$A$259:$A$285,0),MATCH(E$5,'Aceite de Oliva'!$A$259:$ACD$259,0))</f>
        <v>0.96</v>
      </c>
      <c r="F25" s="32">
        <f>INDEX('Aceite de Oliva'!$A$259:$ACD$285,MATCH($B25,'Aceite de Oliva'!$A$259:$A$285,0),MATCH(F$5,'Aceite de Oliva'!$A$259:$ACD$259,0))</f>
        <v>1.96</v>
      </c>
      <c r="G25" s="32">
        <f>INDEX('Aceite de Oliva'!$A$259:$ACD$285,MATCH($B25,'Aceite de Oliva'!$A$259:$A$285,0),MATCH(G$5,'Aceite de Oliva'!$A$259:$ACD$259,0))</f>
        <v>0.65</v>
      </c>
      <c r="H25" s="32">
        <f>INDEX('Aceite de Oliva'!$A$259:$ACD$285,MATCH($B25,'Aceite de Oliva'!$A$259:$A$285,0),MATCH(H$5,'Aceite de Oliva'!$A$259:$ACD$259,0))</f>
        <v>1.4000000000000001</v>
      </c>
      <c r="I25" s="32">
        <f>INDEX('Aceite de Oliva'!$A$259:$ACD$285,MATCH($B25,'Aceite de Oliva'!$A$259:$A$285,0),MATCH(I$5,'Aceite de Oliva'!$A$259:$ACD$259,0))</f>
        <v>1.77</v>
      </c>
      <c r="J25" s="32">
        <f>INDEX('Aceite de Oliva'!$A$259:$ACD$285,MATCH($B25,'Aceite de Oliva'!$A$259:$A$285,0),MATCH(J$5,'Aceite de Oliva'!$A$259:$ACD$259,0))</f>
        <v>3.0199999999999996</v>
      </c>
      <c r="K25" s="32">
        <f>INDEX('Aceite de Oliva'!$A$259:$ACD$285,MATCH($B25,'Aceite de Oliva'!$A$259:$A$285,0),MATCH(K$5,'Aceite de Oliva'!$A$259:$ACD$259,0))</f>
        <v>2.9400000000000004</v>
      </c>
      <c r="L25" s="32">
        <f>INDEX('Aceite de Oliva'!$A$259:$ACD$285,MATCH($B25,'Aceite de Oliva'!$A$259:$A$285,0),MATCH(L$5,'Aceite de Oliva'!$A$259:$ACD$259,0))</f>
        <v>2.83</v>
      </c>
      <c r="M25" s="32">
        <f>INDEX('Aceite de Oliva'!$A$259:$ACD$285,MATCH($B25,'Aceite de Oliva'!$A$259:$A$285,0),MATCH(M$5,'Aceite de Oliva'!$A$259:$ACD$259,0))</f>
        <v>0.44999999999999996</v>
      </c>
      <c r="N25" s="32">
        <f>INDEX('Aceite de Oliva'!$A$259:$ACD$285,MATCH($B25,'Aceite de Oliva'!$A$259:$A$285,0),MATCH(N$5,'Aceite de Oliva'!$A$259:$ACD$259,0))</f>
        <v>1.1000000000000001</v>
      </c>
      <c r="O25" s="32">
        <f>INDEX('Aceite de Oliva'!$A$259:$ACD$285,MATCH($B25,'Aceite de Oliva'!$A$259:$A$285,0),MATCH(O$5,'Aceite de Oliva'!$A$259:$ACD$259,0))</f>
        <v>1.07</v>
      </c>
      <c r="P25" s="32">
        <f>INDEX('Aceite de Oliva'!$A$259:$ACD$285,MATCH($B25,'Aceite de Oliva'!$A$259:$A$285,0),MATCH(P$5,'Aceite de Oliva'!$A$259:$ACD$259,0))</f>
        <v>0.24000000000000002</v>
      </c>
    </row>
    <row r="26" spans="2:16" x14ac:dyDescent="0.3">
      <c r="B26" s="15">
        <f t="shared" si="1"/>
        <v>8.75</v>
      </c>
      <c r="C26" s="12">
        <f t="shared" si="2"/>
        <v>9</v>
      </c>
      <c r="E26" s="32">
        <f>INDEX('Aceite de Oliva'!$A$259:$ACD$285,MATCH($B26,'Aceite de Oliva'!$A$259:$A$285,0),MATCH(E$5,'Aceite de Oliva'!$A$259:$ACD$259,0))</f>
        <v>1.6600000000000001</v>
      </c>
      <c r="F26" s="32">
        <f>INDEX('Aceite de Oliva'!$A$259:$ACD$285,MATCH($B26,'Aceite de Oliva'!$A$259:$A$285,0),MATCH(F$5,'Aceite de Oliva'!$A$259:$ACD$259,0))</f>
        <v>1.9</v>
      </c>
      <c r="G26" s="32">
        <f>INDEX('Aceite de Oliva'!$A$259:$ACD$285,MATCH($B26,'Aceite de Oliva'!$A$259:$A$285,0),MATCH(G$5,'Aceite de Oliva'!$A$259:$ACD$259,0))</f>
        <v>8.6999999999999993</v>
      </c>
      <c r="H26" s="32">
        <f>INDEX('Aceite de Oliva'!$A$259:$ACD$285,MATCH($B26,'Aceite de Oliva'!$A$259:$A$285,0),MATCH(H$5,'Aceite de Oliva'!$A$259:$ACD$259,0))</f>
        <v>12.82</v>
      </c>
      <c r="I26" s="32">
        <f>INDEX('Aceite de Oliva'!$A$259:$ACD$285,MATCH($B26,'Aceite de Oliva'!$A$259:$A$285,0),MATCH(I$5,'Aceite de Oliva'!$A$259:$ACD$259,0))</f>
        <v>34.620000000000005</v>
      </c>
      <c r="J26" s="32">
        <f>INDEX('Aceite de Oliva'!$A$259:$ACD$285,MATCH($B26,'Aceite de Oliva'!$A$259:$A$285,0),MATCH(J$5,'Aceite de Oliva'!$A$259:$ACD$259,0))</f>
        <v>35.849999999999994</v>
      </c>
      <c r="K26" s="32">
        <f>INDEX('Aceite de Oliva'!$A$259:$ACD$285,MATCH($B26,'Aceite de Oliva'!$A$259:$A$285,0),MATCH(K$5,'Aceite de Oliva'!$A$259:$ACD$259,0))</f>
        <v>6.68</v>
      </c>
      <c r="L26" s="32">
        <f>INDEX('Aceite de Oliva'!$A$259:$ACD$285,MATCH($B26,'Aceite de Oliva'!$A$259:$A$285,0),MATCH(L$5,'Aceite de Oliva'!$A$259:$ACD$259,0))</f>
        <v>3.13</v>
      </c>
      <c r="M26" s="32">
        <f>INDEX('Aceite de Oliva'!$A$259:$ACD$285,MATCH($B26,'Aceite de Oliva'!$A$259:$A$285,0),MATCH(M$5,'Aceite de Oliva'!$A$259:$ACD$259,0))</f>
        <v>2.5</v>
      </c>
      <c r="N26" s="32">
        <f>INDEX('Aceite de Oliva'!$A$259:$ACD$285,MATCH($B26,'Aceite de Oliva'!$A$259:$A$285,0),MATCH(N$5,'Aceite de Oliva'!$A$259:$ACD$259,0))</f>
        <v>1.8900000000000001</v>
      </c>
      <c r="O26" s="32">
        <f>INDEX('Aceite de Oliva'!$A$259:$ACD$285,MATCH($B26,'Aceite de Oliva'!$A$259:$A$285,0),MATCH(O$5,'Aceite de Oliva'!$A$259:$ACD$259,0))</f>
        <v>1.27</v>
      </c>
      <c r="P26" s="32">
        <f>INDEX('Aceite de Oliva'!$A$259:$ACD$285,MATCH($B26,'Aceite de Oliva'!$A$259:$A$285,0),MATCH(P$5,'Aceite de Oliva'!$A$259:$ACD$259,0))</f>
        <v>0.9</v>
      </c>
    </row>
    <row r="27" spans="2:16" x14ac:dyDescent="0.3">
      <c r="B27" s="11">
        <f t="shared" si="1"/>
        <v>9</v>
      </c>
      <c r="C27" s="12">
        <f t="shared" si="2"/>
        <v>9.25</v>
      </c>
      <c r="E27" s="32">
        <f>INDEX('Aceite de Oliva'!$A$259:$ACD$285,MATCH($B27,'Aceite de Oliva'!$A$259:$A$285,0),MATCH(E$5,'Aceite de Oliva'!$A$259:$ACD$259,0))</f>
        <v>0</v>
      </c>
      <c r="F27" s="32">
        <f>INDEX('Aceite de Oliva'!$A$259:$ACD$285,MATCH($B27,'Aceite de Oliva'!$A$259:$A$285,0),MATCH(F$5,'Aceite de Oliva'!$A$259:$ACD$259,0))</f>
        <v>5.38</v>
      </c>
      <c r="G27" s="32">
        <f>INDEX('Aceite de Oliva'!$A$259:$ACD$285,MATCH($B27,'Aceite de Oliva'!$A$259:$A$285,0),MATCH(G$5,'Aceite de Oliva'!$A$259:$ACD$259,0))</f>
        <v>8.42</v>
      </c>
      <c r="H27" s="32">
        <f>INDEX('Aceite de Oliva'!$A$259:$ACD$285,MATCH($B27,'Aceite de Oliva'!$A$259:$A$285,0),MATCH(H$5,'Aceite de Oliva'!$A$259:$ACD$259,0))</f>
        <v>12.86</v>
      </c>
      <c r="I27" s="32">
        <f>INDEX('Aceite de Oliva'!$A$259:$ACD$285,MATCH($B27,'Aceite de Oliva'!$A$259:$A$285,0),MATCH(I$5,'Aceite de Oliva'!$A$259:$ACD$259,0))</f>
        <v>4.22</v>
      </c>
      <c r="J27" s="32">
        <f>INDEX('Aceite de Oliva'!$A$259:$ACD$285,MATCH($B27,'Aceite de Oliva'!$A$259:$A$285,0),MATCH(J$5,'Aceite de Oliva'!$A$259:$ACD$259,0))</f>
        <v>1.9900000000000002</v>
      </c>
      <c r="K27" s="32">
        <f>INDEX('Aceite de Oliva'!$A$259:$ACD$285,MATCH($B27,'Aceite de Oliva'!$A$259:$A$285,0),MATCH(K$5,'Aceite de Oliva'!$A$259:$ACD$259,0))</f>
        <v>0.66</v>
      </c>
      <c r="L27" s="32">
        <f>INDEX('Aceite de Oliva'!$A$259:$ACD$285,MATCH($B27,'Aceite de Oliva'!$A$259:$A$285,0),MATCH(L$5,'Aceite de Oliva'!$A$259:$ACD$259,0))</f>
        <v>0.79999999999999993</v>
      </c>
      <c r="M27" s="32">
        <f>INDEX('Aceite de Oliva'!$A$259:$ACD$285,MATCH($B27,'Aceite de Oliva'!$A$259:$A$285,0),MATCH(M$5,'Aceite de Oliva'!$A$259:$ACD$259,0))</f>
        <v>0.77</v>
      </c>
      <c r="N27" s="32">
        <f>INDEX('Aceite de Oliva'!$A$259:$ACD$285,MATCH($B27,'Aceite de Oliva'!$A$259:$A$285,0),MATCH(N$5,'Aceite de Oliva'!$A$259:$ACD$259,0))</f>
        <v>0.78</v>
      </c>
      <c r="O27" s="32">
        <f>INDEX('Aceite de Oliva'!$A$259:$ACD$285,MATCH($B27,'Aceite de Oliva'!$A$259:$A$285,0),MATCH(O$5,'Aceite de Oliva'!$A$259:$ACD$259,0))</f>
        <v>0.47</v>
      </c>
      <c r="P27" s="32">
        <f>INDEX('Aceite de Oliva'!$A$259:$ACD$285,MATCH($B27,'Aceite de Oliva'!$A$259:$A$285,0),MATCH(P$5,'Aceite de Oliva'!$A$259:$ACD$259,0))</f>
        <v>0.24</v>
      </c>
    </row>
    <row r="28" spans="2:16" x14ac:dyDescent="0.3">
      <c r="B28" s="11">
        <f t="shared" si="1"/>
        <v>9.25</v>
      </c>
      <c r="C28" s="12">
        <f t="shared" si="2"/>
        <v>9.5</v>
      </c>
      <c r="E28" s="32">
        <f>INDEX('Aceite de Oliva'!$A$259:$ACD$285,MATCH($B28,'Aceite de Oliva'!$A$259:$A$285,0),MATCH(E$5,'Aceite de Oliva'!$A$259:$ACD$259,0))</f>
        <v>0.05</v>
      </c>
      <c r="F28" s="32">
        <f>INDEX('Aceite de Oliva'!$A$259:$ACD$285,MATCH($B28,'Aceite de Oliva'!$A$259:$A$285,0),MATCH(F$5,'Aceite de Oliva'!$A$259:$ACD$259,0))</f>
        <v>11.299999999999999</v>
      </c>
      <c r="G28" s="32">
        <f>INDEX('Aceite de Oliva'!$A$259:$ACD$285,MATCH($B28,'Aceite de Oliva'!$A$259:$A$285,0),MATCH(G$5,'Aceite de Oliva'!$A$259:$ACD$259,0))</f>
        <v>30.11</v>
      </c>
      <c r="H28" s="32">
        <f>INDEX('Aceite de Oliva'!$A$259:$ACD$285,MATCH($B28,'Aceite de Oliva'!$A$259:$A$285,0),MATCH(H$5,'Aceite de Oliva'!$A$259:$ACD$259,0))</f>
        <v>36.620000000000005</v>
      </c>
      <c r="I28" s="32">
        <f>INDEX('Aceite de Oliva'!$A$259:$ACD$285,MATCH($B28,'Aceite de Oliva'!$A$259:$A$285,0),MATCH(I$5,'Aceite de Oliva'!$A$259:$ACD$259,0))</f>
        <v>15.360000000000001</v>
      </c>
      <c r="J28" s="32">
        <f>INDEX('Aceite de Oliva'!$A$259:$ACD$285,MATCH($B28,'Aceite de Oliva'!$A$259:$A$285,0),MATCH(J$5,'Aceite de Oliva'!$A$259:$ACD$259,0))</f>
        <v>1.5499999999999998</v>
      </c>
      <c r="K28" s="32">
        <f>INDEX('Aceite de Oliva'!$A$259:$ACD$285,MATCH($B28,'Aceite de Oliva'!$A$259:$A$285,0),MATCH(K$5,'Aceite de Oliva'!$A$259:$ACD$259,0))</f>
        <v>1.37</v>
      </c>
      <c r="L28" s="32">
        <f>INDEX('Aceite de Oliva'!$A$259:$ACD$285,MATCH($B28,'Aceite de Oliva'!$A$259:$A$285,0),MATCH(L$5,'Aceite de Oliva'!$A$259:$ACD$259,0))</f>
        <v>0.36</v>
      </c>
      <c r="M28" s="32">
        <f>INDEX('Aceite de Oliva'!$A$259:$ACD$285,MATCH($B28,'Aceite de Oliva'!$A$259:$A$285,0),MATCH(M$5,'Aceite de Oliva'!$A$259:$ACD$259,0))</f>
        <v>0.16</v>
      </c>
      <c r="N28" s="32">
        <f>INDEX('Aceite de Oliva'!$A$259:$ACD$285,MATCH($B28,'Aceite de Oliva'!$A$259:$A$285,0),MATCH(N$5,'Aceite de Oliva'!$A$259:$ACD$259,0))</f>
        <v>0.1</v>
      </c>
      <c r="O28" s="32">
        <f>INDEX('Aceite de Oliva'!$A$259:$ACD$285,MATCH($B28,'Aceite de Oliva'!$A$259:$A$285,0),MATCH(O$5,'Aceite de Oliva'!$A$259:$ACD$259,0))</f>
        <v>0.11</v>
      </c>
      <c r="P28" s="32">
        <f>INDEX('Aceite de Oliva'!$A$259:$ACD$285,MATCH($B28,'Aceite de Oliva'!$A$259:$A$285,0),MATCH(P$5,'Aceite de Oliva'!$A$259:$ACD$259,0))</f>
        <v>0.63</v>
      </c>
    </row>
    <row r="29" spans="2:16" x14ac:dyDescent="0.3">
      <c r="B29" s="11">
        <f t="shared" si="1"/>
        <v>9.5</v>
      </c>
      <c r="C29" s="12">
        <f t="shared" si="2"/>
        <v>9.75</v>
      </c>
      <c r="E29" s="32">
        <f>INDEX('Aceite de Oliva'!$A$259:$ACD$285,MATCH($B29,'Aceite de Oliva'!$A$259:$A$285,0),MATCH(E$5,'Aceite de Oliva'!$A$259:$ACD$259,0))</f>
        <v>0.13</v>
      </c>
      <c r="F29" s="32">
        <f>INDEX('Aceite de Oliva'!$A$259:$ACD$285,MATCH($B29,'Aceite de Oliva'!$A$259:$A$285,0),MATCH(F$5,'Aceite de Oliva'!$A$259:$ACD$259,0))</f>
        <v>0.69</v>
      </c>
      <c r="G29" s="32">
        <f>INDEX('Aceite de Oliva'!$A$259:$ACD$285,MATCH($B29,'Aceite de Oliva'!$A$259:$A$285,0),MATCH(G$5,'Aceite de Oliva'!$A$259:$ACD$259,0))</f>
        <v>1.1099999999999999</v>
      </c>
      <c r="H29" s="32">
        <f>INDEX('Aceite de Oliva'!$A$259:$ACD$285,MATCH($B29,'Aceite de Oliva'!$A$259:$A$285,0),MATCH(H$5,'Aceite de Oliva'!$A$259:$ACD$259,0))</f>
        <v>3.69</v>
      </c>
      <c r="I29" s="32">
        <f>INDEX('Aceite de Oliva'!$A$259:$ACD$285,MATCH($B29,'Aceite de Oliva'!$A$259:$A$285,0),MATCH(I$5,'Aceite de Oliva'!$A$259:$ACD$259,0))</f>
        <v>1.3900000000000001</v>
      </c>
      <c r="J29" s="32">
        <f>INDEX('Aceite de Oliva'!$A$259:$ACD$285,MATCH($B29,'Aceite de Oliva'!$A$259:$A$285,0),MATCH(J$5,'Aceite de Oliva'!$A$259:$ACD$259,0))</f>
        <v>1.74</v>
      </c>
      <c r="K29" s="32">
        <f>INDEX('Aceite de Oliva'!$A$259:$ACD$285,MATCH($B29,'Aceite de Oliva'!$A$259:$A$285,0),MATCH(K$5,'Aceite de Oliva'!$A$259:$ACD$259,0))</f>
        <v>1.5899999999999999</v>
      </c>
      <c r="L29" s="32">
        <f>INDEX('Aceite de Oliva'!$A$259:$ACD$285,MATCH($B29,'Aceite de Oliva'!$A$259:$A$285,0),MATCH(L$5,'Aceite de Oliva'!$A$259:$ACD$259,0))</f>
        <v>0.91</v>
      </c>
      <c r="M29" s="32">
        <f>INDEX('Aceite de Oliva'!$A$259:$ACD$285,MATCH($B29,'Aceite de Oliva'!$A$259:$A$285,0),MATCH(M$5,'Aceite de Oliva'!$A$259:$ACD$259,0))</f>
        <v>0.2</v>
      </c>
      <c r="N29" s="32">
        <f>INDEX('Aceite de Oliva'!$A$259:$ACD$285,MATCH($B29,'Aceite de Oliva'!$A$259:$A$285,0),MATCH(N$5,'Aceite de Oliva'!$A$259:$ACD$259,0))</f>
        <v>0.05</v>
      </c>
      <c r="O29" s="32">
        <f>INDEX('Aceite de Oliva'!$A$259:$ACD$285,MATCH($B29,'Aceite de Oliva'!$A$259:$A$285,0),MATCH(O$5,'Aceite de Oliva'!$A$259:$ACD$259,0))</f>
        <v>0</v>
      </c>
      <c r="P29" s="32">
        <f>INDEX('Aceite de Oliva'!$A$259:$ACD$285,MATCH($B29,'Aceite de Oliva'!$A$259:$A$285,0),MATCH(P$5,'Aceite de Oliva'!$A$259:$ACD$259,0))</f>
        <v>0.25</v>
      </c>
    </row>
    <row r="30" spans="2:16" x14ac:dyDescent="0.3">
      <c r="B30" s="11">
        <f t="shared" si="1"/>
        <v>9.75</v>
      </c>
      <c r="C30" s="12">
        <f t="shared" si="2"/>
        <v>10</v>
      </c>
      <c r="E30" s="32">
        <f>INDEX('Aceite de Oliva'!$A$259:$ACD$285,MATCH($B30,'Aceite de Oliva'!$A$259:$A$285,0),MATCH(E$5,'Aceite de Oliva'!$A$259:$ACD$259,0))</f>
        <v>2.8899999999999997</v>
      </c>
      <c r="F30" s="32">
        <f>INDEX('Aceite de Oliva'!$A$259:$ACD$285,MATCH($B30,'Aceite de Oliva'!$A$259:$A$285,0),MATCH(F$5,'Aceite de Oliva'!$A$259:$ACD$259,0))</f>
        <v>1.48</v>
      </c>
      <c r="G30" s="32">
        <f>INDEX('Aceite de Oliva'!$A$259:$ACD$285,MATCH($B30,'Aceite de Oliva'!$A$259:$A$285,0),MATCH(G$5,'Aceite de Oliva'!$A$259:$ACD$259,0))</f>
        <v>3.01</v>
      </c>
      <c r="H30" s="32">
        <f>INDEX('Aceite de Oliva'!$A$259:$ACD$285,MATCH($B30,'Aceite de Oliva'!$A$259:$A$285,0),MATCH(H$5,'Aceite de Oliva'!$A$259:$ACD$259,0))</f>
        <v>3.9700000000000006</v>
      </c>
      <c r="I30" s="32">
        <f>INDEX('Aceite de Oliva'!$A$259:$ACD$285,MATCH($B30,'Aceite de Oliva'!$A$259:$A$285,0),MATCH(I$5,'Aceite de Oliva'!$A$259:$ACD$259,0))</f>
        <v>3.49</v>
      </c>
      <c r="J30" s="32">
        <f>INDEX('Aceite de Oliva'!$A$259:$ACD$285,MATCH($B30,'Aceite de Oliva'!$A$259:$A$285,0),MATCH(J$5,'Aceite de Oliva'!$A$259:$ACD$259,0))</f>
        <v>2.8499999999999996</v>
      </c>
      <c r="K30" s="32">
        <f>INDEX('Aceite de Oliva'!$A$259:$ACD$285,MATCH($B30,'Aceite de Oliva'!$A$259:$A$285,0),MATCH(K$5,'Aceite de Oliva'!$A$259:$ACD$259,0))</f>
        <v>0.84000000000000008</v>
      </c>
      <c r="L30" s="32">
        <f>INDEX('Aceite de Oliva'!$A$259:$ACD$285,MATCH($B30,'Aceite de Oliva'!$A$259:$A$285,0),MATCH(L$5,'Aceite de Oliva'!$A$259:$ACD$259,0))</f>
        <v>0.60000000000000009</v>
      </c>
      <c r="M30" s="32">
        <f>INDEX('Aceite de Oliva'!$A$259:$ACD$285,MATCH($B30,'Aceite de Oliva'!$A$259:$A$285,0),MATCH(M$5,'Aceite de Oliva'!$A$259:$ACD$259,0))</f>
        <v>0.42000000000000004</v>
      </c>
      <c r="N30" s="32">
        <f>INDEX('Aceite de Oliva'!$A$259:$ACD$285,MATCH($B30,'Aceite de Oliva'!$A$259:$A$285,0),MATCH(N$5,'Aceite de Oliva'!$A$259:$ACD$259,0))</f>
        <v>0.05</v>
      </c>
      <c r="O30" s="32">
        <f>INDEX('Aceite de Oliva'!$A$259:$ACD$285,MATCH($B30,'Aceite de Oliva'!$A$259:$A$285,0),MATCH(O$5,'Aceite de Oliva'!$A$259:$ACD$259,0))</f>
        <v>0.90999999999999992</v>
      </c>
      <c r="P30" s="32">
        <f>INDEX('Aceite de Oliva'!$A$259:$ACD$285,MATCH($B30,'Aceite de Oliva'!$A$259:$A$285,0),MATCH(P$5,'Aceite de Oliva'!$A$259:$ACD$259,0))</f>
        <v>0.4</v>
      </c>
    </row>
    <row r="31" spans="2:16" x14ac:dyDescent="0.3">
      <c r="B31" s="11">
        <f t="shared" si="1"/>
        <v>10</v>
      </c>
      <c r="C31" s="12">
        <f t="shared" si="2"/>
        <v>10.25</v>
      </c>
      <c r="E31" s="32">
        <f>INDEX('Aceite de Oliva'!$A$259:$ACD$285,MATCH($B31,'Aceite de Oliva'!$A$259:$A$285,0),MATCH(E$5,'Aceite de Oliva'!$A$259:$ACD$259,0))</f>
        <v>0.28000000000000003</v>
      </c>
      <c r="F31" s="32">
        <f>INDEX('Aceite de Oliva'!$A$259:$ACD$285,MATCH($B31,'Aceite de Oliva'!$A$259:$A$285,0),MATCH(F$5,'Aceite de Oliva'!$A$259:$ACD$259,0))</f>
        <v>1.1100000000000001</v>
      </c>
      <c r="G31" s="32">
        <f>INDEX('Aceite de Oliva'!$A$259:$ACD$285,MATCH($B31,'Aceite de Oliva'!$A$259:$A$285,0),MATCH(G$5,'Aceite de Oliva'!$A$259:$ACD$259,0))</f>
        <v>0.76</v>
      </c>
      <c r="H31" s="32">
        <f>INDEX('Aceite de Oliva'!$A$259:$ACD$285,MATCH($B31,'Aceite de Oliva'!$A$259:$A$285,0),MATCH(H$5,'Aceite de Oliva'!$A$259:$ACD$259,0))</f>
        <v>1.25</v>
      </c>
      <c r="I31" s="32">
        <f>INDEX('Aceite de Oliva'!$A$259:$ACD$285,MATCH($B31,'Aceite de Oliva'!$A$259:$A$285,0),MATCH(I$5,'Aceite de Oliva'!$A$259:$ACD$259,0))</f>
        <v>1.0000000000000002</v>
      </c>
      <c r="J31" s="32">
        <f>INDEX('Aceite de Oliva'!$A$259:$ACD$285,MATCH($B31,'Aceite de Oliva'!$A$259:$A$285,0),MATCH(J$5,'Aceite de Oliva'!$A$259:$ACD$259,0))</f>
        <v>0.53</v>
      </c>
      <c r="K31" s="32">
        <f>INDEX('Aceite de Oliva'!$A$259:$ACD$285,MATCH($B31,'Aceite de Oliva'!$A$259:$A$285,0),MATCH(K$5,'Aceite de Oliva'!$A$259:$ACD$259,0))</f>
        <v>0.36</v>
      </c>
      <c r="L31" s="32">
        <f>INDEX('Aceite de Oliva'!$A$259:$ACD$285,MATCH($B31,'Aceite de Oliva'!$A$259:$A$285,0),MATCH(L$5,'Aceite de Oliva'!$A$259:$ACD$259,0))</f>
        <v>7.0000000000000007E-2</v>
      </c>
      <c r="M31" s="32">
        <f>INDEX('Aceite de Oliva'!$A$259:$ACD$285,MATCH($B31,'Aceite de Oliva'!$A$259:$A$285,0),MATCH(M$5,'Aceite de Oliva'!$A$259:$ACD$259,0))</f>
        <v>0.2</v>
      </c>
      <c r="N31" s="32">
        <f>INDEX('Aceite de Oliva'!$A$259:$ACD$285,MATCH($B31,'Aceite de Oliva'!$A$259:$A$285,0),MATCH(N$5,'Aceite de Oliva'!$A$259:$ACD$259,0))</f>
        <v>0.43000000000000005</v>
      </c>
      <c r="O31" s="32">
        <f>INDEX('Aceite de Oliva'!$A$259:$ACD$285,MATCH($B31,'Aceite de Oliva'!$A$259:$A$285,0),MATCH(O$5,'Aceite de Oliva'!$A$259:$ACD$259,0))</f>
        <v>0.2</v>
      </c>
      <c r="P31" s="32">
        <f>INDEX('Aceite de Oliva'!$A$259:$ACD$285,MATCH($B31,'Aceite de Oliva'!$A$259:$A$285,0),MATCH(P$5,'Aceite de Oliva'!$A$259:$ACD$259,0))</f>
        <v>0.38</v>
      </c>
    </row>
    <row r="32" spans="2:16" x14ac:dyDescent="0.3">
      <c r="B32" s="11">
        <f t="shared" si="1"/>
        <v>10.25</v>
      </c>
      <c r="C32" s="12">
        <f t="shared" si="2"/>
        <v>10.5</v>
      </c>
      <c r="E32" s="32">
        <f>INDEX('Aceite de Oliva'!$A$259:$ACD$285,MATCH($B32,'Aceite de Oliva'!$A$259:$A$285,0),MATCH(E$5,'Aceite de Oliva'!$A$259:$ACD$259,0))</f>
        <v>0.17</v>
      </c>
      <c r="F32" s="32">
        <f>INDEX('Aceite de Oliva'!$A$259:$ACD$285,MATCH($B32,'Aceite de Oliva'!$A$259:$A$285,0),MATCH(F$5,'Aceite de Oliva'!$A$259:$ACD$259,0))</f>
        <v>0.28000000000000003</v>
      </c>
      <c r="G32" s="32">
        <f>INDEX('Aceite de Oliva'!$A$259:$ACD$285,MATCH($B32,'Aceite de Oliva'!$A$259:$A$285,0),MATCH(G$5,'Aceite de Oliva'!$A$259:$ACD$259,0))</f>
        <v>0.92999999999999994</v>
      </c>
      <c r="H32" s="32">
        <f>INDEX('Aceite de Oliva'!$A$259:$ACD$285,MATCH($B32,'Aceite de Oliva'!$A$259:$A$285,0),MATCH(H$5,'Aceite de Oliva'!$A$259:$ACD$259,0))</f>
        <v>1.17</v>
      </c>
      <c r="I32" s="32">
        <f>INDEX('Aceite de Oliva'!$A$259:$ACD$285,MATCH($B32,'Aceite de Oliva'!$A$259:$A$285,0),MATCH(I$5,'Aceite de Oliva'!$A$259:$ACD$259,0))</f>
        <v>2</v>
      </c>
      <c r="J32" s="32">
        <f>INDEX('Aceite de Oliva'!$A$259:$ACD$285,MATCH($B32,'Aceite de Oliva'!$A$259:$A$285,0),MATCH(J$5,'Aceite de Oliva'!$A$259:$ACD$259,0))</f>
        <v>1.5899999999999999</v>
      </c>
      <c r="K32" s="32">
        <f>INDEX('Aceite de Oliva'!$A$259:$ACD$285,MATCH($B32,'Aceite de Oliva'!$A$259:$A$285,0),MATCH(K$5,'Aceite de Oliva'!$A$259:$ACD$259,0))</f>
        <v>7.0000000000000007E-2</v>
      </c>
      <c r="L32" s="32">
        <f>INDEX('Aceite de Oliva'!$A$259:$ACD$285,MATCH($B32,'Aceite de Oliva'!$A$259:$A$285,0),MATCH(L$5,'Aceite de Oliva'!$A$259:$ACD$259,0))</f>
        <v>0.73</v>
      </c>
      <c r="M32" s="32">
        <f>INDEX('Aceite de Oliva'!$A$259:$ACD$285,MATCH($B32,'Aceite de Oliva'!$A$259:$A$285,0),MATCH(M$5,'Aceite de Oliva'!$A$259:$ACD$259,0))</f>
        <v>0.3</v>
      </c>
      <c r="N32" s="32">
        <f>INDEX('Aceite de Oliva'!$A$259:$ACD$285,MATCH($B32,'Aceite de Oliva'!$A$259:$A$285,0),MATCH(N$5,'Aceite de Oliva'!$A$259:$ACD$259,0))</f>
        <v>0.11</v>
      </c>
      <c r="O32" s="32">
        <f>INDEX('Aceite de Oliva'!$A$259:$ACD$285,MATCH($B32,'Aceite de Oliva'!$A$259:$A$285,0),MATCH(O$5,'Aceite de Oliva'!$A$259:$ACD$259,0))</f>
        <v>2.2200000000000002</v>
      </c>
      <c r="P32" s="32">
        <f>INDEX('Aceite de Oliva'!$A$259:$ACD$285,MATCH($B32,'Aceite de Oliva'!$A$259:$A$285,0),MATCH(P$5,'Aceite de Oliva'!$A$259:$ACD$259,0))</f>
        <v>2.71</v>
      </c>
    </row>
    <row r="33" spans="2:16" x14ac:dyDescent="0.3">
      <c r="B33" s="16">
        <f t="shared" si="1"/>
        <v>10.5</v>
      </c>
      <c r="C33" s="17"/>
      <c r="E33" s="32">
        <f>INDEX('Aceite de Oliva'!$A$259:$ACD$285,MATCH($B33,'Aceite de Oliva'!$A$259:$A$285,0),MATCH(E$5,'Aceite de Oliva'!$A$259:$ACD$259,0))</f>
        <v>4.47</v>
      </c>
      <c r="F33" s="32">
        <f>INDEX('Aceite de Oliva'!$A$259:$ACD$285,MATCH($B33,'Aceite de Oliva'!$A$259:$A$285,0),MATCH(F$5,'Aceite de Oliva'!$A$259:$ACD$259,0))</f>
        <v>7.76</v>
      </c>
      <c r="G33" s="32">
        <f>INDEX('Aceite de Oliva'!$A$259:$ACD$285,MATCH($B33,'Aceite de Oliva'!$A$259:$A$285,0),MATCH(G$5,'Aceite de Oliva'!$A$259:$ACD$259,0))</f>
        <v>9.99</v>
      </c>
      <c r="H33" s="32">
        <f>INDEX('Aceite de Oliva'!$A$259:$ACD$285,MATCH($B33,'Aceite de Oliva'!$A$259:$A$285,0),MATCH(H$5,'Aceite de Oliva'!$A$259:$ACD$259,0))</f>
        <v>4.5600000000000005</v>
      </c>
      <c r="I33" s="32">
        <f>INDEX('Aceite de Oliva'!$A$259:$ACD$285,MATCH($B33,'Aceite de Oliva'!$A$259:$A$285,0),MATCH(I$5,'Aceite de Oliva'!$A$259:$ACD$259,0))</f>
        <v>11.82</v>
      </c>
      <c r="J33" s="32">
        <f>INDEX('Aceite de Oliva'!$A$259:$ACD$285,MATCH($B33,'Aceite de Oliva'!$A$259:$A$285,0),MATCH(J$5,'Aceite de Oliva'!$A$259:$ACD$259,0))</f>
        <v>9.98</v>
      </c>
      <c r="K33" s="32">
        <f>INDEX('Aceite de Oliva'!$A$259:$ACD$285,MATCH($B33,'Aceite de Oliva'!$A$259:$A$285,0),MATCH(K$5,'Aceite de Oliva'!$A$259:$ACD$259,0))</f>
        <v>9.65</v>
      </c>
      <c r="L33" s="32">
        <f>INDEX('Aceite de Oliva'!$A$259:$ACD$285,MATCH($B33,'Aceite de Oliva'!$A$259:$A$285,0),MATCH(L$5,'Aceite de Oliva'!$A$259:$ACD$259,0))</f>
        <v>7.1000000000000005</v>
      </c>
      <c r="M33" s="32">
        <f>INDEX('Aceite de Oliva'!$A$259:$ACD$285,MATCH($B33,'Aceite de Oliva'!$A$259:$A$285,0),MATCH(M$5,'Aceite de Oliva'!$A$259:$ACD$259,0))</f>
        <v>9.2099999999999991</v>
      </c>
      <c r="N33" s="32">
        <f>INDEX('Aceite de Oliva'!$A$259:$ACD$285,MATCH($B33,'Aceite de Oliva'!$A$259:$A$285,0),MATCH(N$5,'Aceite de Oliva'!$A$259:$ACD$259,0))</f>
        <v>8.2100000000000009</v>
      </c>
      <c r="O33" s="32">
        <f>INDEX('Aceite de Oliva'!$A$259:$ACD$285,MATCH($B33,'Aceite de Oliva'!$A$259:$A$285,0),MATCH(O$5,'Aceite de Oliva'!$A$259:$ACD$259,0))</f>
        <v>3.73</v>
      </c>
      <c r="P33" s="32">
        <f>INDEX('Aceite de Oliva'!$A$259:$ACD$285,MATCH($B33,'Aceite de Oliva'!$A$259:$A$285,0),MATCH(P$5,'Aceite de Oliva'!$A$259:$ACD$259,0))</f>
        <v>7.1899999999999995</v>
      </c>
    </row>
    <row r="34" spans="2:16" x14ac:dyDescent="0.3">
      <c r="P34" s="30"/>
    </row>
    <row r="35" spans="2:16" x14ac:dyDescent="0.3">
      <c r="E35" s="32">
        <f>SUM(E10:E34)</f>
        <v>100.00999999999998</v>
      </c>
      <c r="F35" s="32">
        <f t="shared" ref="F35:P35" si="3">SUM(F10:F34)</f>
        <v>99.949999999999989</v>
      </c>
      <c r="G35" s="32">
        <f t="shared" si="3"/>
        <v>100.00000000000001</v>
      </c>
      <c r="H35" s="32">
        <f t="shared" si="3"/>
        <v>99.970000000000013</v>
      </c>
      <c r="I35" s="32">
        <f t="shared" si="3"/>
        <v>100.00999999999999</v>
      </c>
      <c r="J35" s="32">
        <f t="shared" si="3"/>
        <v>99.999999999999986</v>
      </c>
      <c r="K35" s="32">
        <f t="shared" si="3"/>
        <v>99.95</v>
      </c>
      <c r="L35" s="32">
        <f t="shared" si="3"/>
        <v>99.989999999999981</v>
      </c>
      <c r="M35" s="32">
        <f t="shared" si="3"/>
        <v>99.989999999999981</v>
      </c>
      <c r="N35" s="32">
        <f t="shared" si="3"/>
        <v>100.00999999999999</v>
      </c>
      <c r="O35" s="32">
        <f t="shared" si="3"/>
        <v>99.949999999999989</v>
      </c>
      <c r="P35" s="32">
        <f t="shared" si="3"/>
        <v>100.02999999999997</v>
      </c>
    </row>
  </sheetData>
  <conditionalFormatting sqref="E35:P35">
    <cfRule type="cellIs" dxfId="48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XF287"/>
  <sheetViews>
    <sheetView showGridLines="0" zoomScale="60" zoomScaleNormal="60" workbookViewId="0">
      <pane xSplit="2" ySplit="3" topLeftCell="WP256" activePane="bottomRight" state="frozen"/>
      <selection activeCell="XJ19" sqref="XJ19"/>
      <selection pane="topRight" activeCell="XJ19" sqref="XJ19"/>
      <selection pane="bottomLeft" activeCell="XJ19" sqref="XJ19"/>
      <selection pane="bottomRight" activeCell="XD278" sqref="XD278"/>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485" width="11.44140625" customWidth="1"/>
    <col min="486" max="486" width="20.77734375" customWidth="1"/>
    <col min="494" max="494" width="17.44140625" bestFit="1" customWidth="1"/>
    <col min="500" max="500" width="19.21875" customWidth="1"/>
    <col min="501" max="501" width="20.21875" bestFit="1" customWidth="1"/>
    <col min="502" max="502" width="27.44140625" bestFit="1" customWidth="1"/>
    <col min="503" max="503" width="25.21875" bestFit="1" customWidth="1"/>
    <col min="504" max="504" width="21.77734375" bestFit="1" customWidth="1"/>
    <col min="507" max="507" width="19.21875" customWidth="1"/>
    <col min="508" max="508" width="20.21875" bestFit="1" customWidth="1"/>
    <col min="509" max="509" width="27.44140625" bestFit="1" customWidth="1"/>
    <col min="510" max="510" width="25.21875" bestFit="1" customWidth="1"/>
    <col min="511" max="511" width="21.77734375" bestFit="1" customWidth="1"/>
    <col min="514" max="514" width="19.21875" customWidth="1"/>
    <col min="515" max="515" width="20.21875" bestFit="1" customWidth="1"/>
    <col min="516" max="516" width="27.44140625" bestFit="1" customWidth="1"/>
    <col min="517" max="517" width="25.21875" bestFit="1" customWidth="1"/>
    <col min="518" max="518" width="21.77734375" bestFit="1" customWidth="1"/>
    <col min="521" max="521" width="19.21875" customWidth="1"/>
    <col min="522" max="522" width="20.21875" bestFit="1" customWidth="1"/>
    <col min="523" max="523" width="27.44140625" bestFit="1" customWidth="1"/>
    <col min="524" max="539" width="9.5546875" customWidth="1"/>
    <col min="542" max="542" width="17.44140625" customWidth="1"/>
    <col min="543" max="546" width="14.44140625" customWidth="1"/>
    <col min="549" max="549" width="17.44140625" customWidth="1"/>
    <col min="550" max="553" width="14.44140625" customWidth="1"/>
    <col min="556" max="556" width="17.44140625" customWidth="1"/>
    <col min="557" max="560" width="14.44140625" customWidth="1"/>
    <col min="563" max="563" width="17.44140625" customWidth="1"/>
    <col min="564" max="567" width="14.44140625" customWidth="1"/>
    <col min="570" max="570" width="17.44140625" customWidth="1"/>
    <col min="571" max="574" width="14.44140625" customWidth="1"/>
    <col min="577" max="577" width="17.44140625" customWidth="1"/>
    <col min="578" max="581" width="14.44140625" customWidth="1"/>
    <col min="584" max="584" width="17.44140625" customWidth="1"/>
    <col min="585" max="588" width="14.44140625" customWidth="1"/>
    <col min="591" max="591" width="17.44140625" customWidth="1"/>
    <col min="592" max="595" width="14.44140625" customWidth="1"/>
    <col min="598" max="598" width="17.44140625" customWidth="1"/>
    <col min="599" max="602" width="14.44140625" customWidth="1"/>
    <col min="605" max="605" width="17.44140625" customWidth="1"/>
    <col min="606" max="609" width="14.44140625" customWidth="1"/>
    <col min="612" max="612" width="17.44140625" customWidth="1"/>
    <col min="613" max="616" width="14.44140625" customWidth="1"/>
    <col min="619" max="619" width="17.44140625" customWidth="1"/>
    <col min="620" max="623" width="14.44140625" customWidth="1"/>
    <col min="626" max="626" width="17.44140625" customWidth="1"/>
    <col min="627" max="630" width="14.44140625" customWidth="1"/>
  </cols>
  <sheetData>
    <row r="1" spans="1:630" x14ac:dyDescent="0.3">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row>
    <row r="2" spans="1:630"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row>
    <row r="3" spans="1:630"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496</v>
      </c>
    </row>
    <row r="4" spans="1:630" x14ac:dyDescent="0.3">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495</v>
      </c>
      <c r="XC4" t="s">
        <v>95</v>
      </c>
      <c r="XD4" t="s">
        <v>96</v>
      </c>
      <c r="XE4" t="s">
        <v>97</v>
      </c>
      <c r="XF4" t="s">
        <v>98</v>
      </c>
    </row>
    <row r="5" spans="1:630" x14ac:dyDescent="0.3">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row>
    <row r="6" spans="1:630" x14ac:dyDescent="0.3">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row>
    <row r="7" spans="1:630" x14ac:dyDescent="0.3">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row>
    <row r="8" spans="1:630" x14ac:dyDescent="0.3">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row>
    <row r="9" spans="1:630" x14ac:dyDescent="0.3">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row>
    <row r="10" spans="1:630" x14ac:dyDescent="0.3">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row>
    <row r="11" spans="1:630" x14ac:dyDescent="0.3">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row>
    <row r="12" spans="1:630" x14ac:dyDescent="0.3">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row>
    <row r="13" spans="1:630" x14ac:dyDescent="0.3">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row>
    <row r="14" spans="1:630" x14ac:dyDescent="0.3">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row>
    <row r="15" spans="1:630" x14ac:dyDescent="0.3">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row>
    <row r="16" spans="1:630" x14ac:dyDescent="0.3">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row>
    <row r="17" spans="1:630" x14ac:dyDescent="0.3">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row>
    <row r="18" spans="1:630" x14ac:dyDescent="0.3">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row>
    <row r="19" spans="1:630" x14ac:dyDescent="0.3">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row>
    <row r="20" spans="1:630" x14ac:dyDescent="0.3">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row>
    <row r="21" spans="1:630" x14ac:dyDescent="0.3">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row>
    <row r="22" spans="1:630" x14ac:dyDescent="0.3">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row>
    <row r="23" spans="1:630" x14ac:dyDescent="0.3">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row>
    <row r="24" spans="1:630" x14ac:dyDescent="0.3">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row>
    <row r="25" spans="1:630" x14ac:dyDescent="0.3">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row>
    <row r="26" spans="1:630" x14ac:dyDescent="0.3">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row>
    <row r="27" spans="1:630" x14ac:dyDescent="0.3">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row>
    <row r="28" spans="1:630" x14ac:dyDescent="0.3">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row>
    <row r="29" spans="1:630" x14ac:dyDescent="0.3">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row>
    <row r="30" spans="1:630" x14ac:dyDescent="0.3">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row>
    <row r="31" spans="1:630" x14ac:dyDescent="0.3">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row>
    <row r="32" spans="1:630" x14ac:dyDescent="0.3">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row>
    <row r="33" spans="1:630" x14ac:dyDescent="0.3">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row>
    <row r="34" spans="1:630" x14ac:dyDescent="0.3">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row>
    <row r="35" spans="1:630" x14ac:dyDescent="0.3">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row>
    <row r="36" spans="1:630" x14ac:dyDescent="0.3">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row>
    <row r="37" spans="1:630" x14ac:dyDescent="0.3">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row>
    <row r="38" spans="1:630" x14ac:dyDescent="0.3">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row>
    <row r="39" spans="1:630" x14ac:dyDescent="0.3">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row>
    <row r="40" spans="1:630" x14ac:dyDescent="0.3">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row>
    <row r="41" spans="1:630" x14ac:dyDescent="0.3">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row>
    <row r="42" spans="1:630" x14ac:dyDescent="0.3">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row>
    <row r="43" spans="1:630" x14ac:dyDescent="0.3">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row>
    <row r="44" spans="1:630" x14ac:dyDescent="0.3">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row>
    <row r="45" spans="1:630" x14ac:dyDescent="0.3">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row>
    <row r="46" spans="1:630" x14ac:dyDescent="0.3">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row>
    <row r="47" spans="1:630" x14ac:dyDescent="0.3">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row>
    <row r="48" spans="1:630" x14ac:dyDescent="0.3">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row>
    <row r="49" spans="1:630" x14ac:dyDescent="0.3">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row>
    <row r="50" spans="1:630" x14ac:dyDescent="0.3">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row>
    <row r="51" spans="1:630" x14ac:dyDescent="0.3">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row>
    <row r="52" spans="1:630" x14ac:dyDescent="0.3">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row>
    <row r="53" spans="1:630" x14ac:dyDescent="0.3">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row>
    <row r="54" spans="1:630" x14ac:dyDescent="0.3">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row>
    <row r="55" spans="1:630" x14ac:dyDescent="0.3">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row>
    <row r="56" spans="1:630" x14ac:dyDescent="0.3">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row>
    <row r="57" spans="1:630" x14ac:dyDescent="0.3">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row>
    <row r="58" spans="1:630" x14ac:dyDescent="0.3">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row>
    <row r="59" spans="1:630" x14ac:dyDescent="0.3">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row>
    <row r="60" spans="1:630" x14ac:dyDescent="0.3">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row>
    <row r="61" spans="1:630" x14ac:dyDescent="0.3">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row>
    <row r="62" spans="1:630" x14ac:dyDescent="0.3">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row>
    <row r="63" spans="1:630" x14ac:dyDescent="0.3">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row>
    <row r="64" spans="1:630" x14ac:dyDescent="0.3">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row>
    <row r="65" spans="1:630" x14ac:dyDescent="0.3">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row>
    <row r="66" spans="1:630" x14ac:dyDescent="0.3">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row>
    <row r="67" spans="1:630" x14ac:dyDescent="0.3">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row>
    <row r="68" spans="1:630" x14ac:dyDescent="0.3">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row>
    <row r="69" spans="1:630" x14ac:dyDescent="0.3">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row>
    <row r="70" spans="1:630" x14ac:dyDescent="0.3">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row>
    <row r="71" spans="1:630" x14ac:dyDescent="0.3">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row>
    <row r="72" spans="1:630" x14ac:dyDescent="0.3">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row>
    <row r="73" spans="1:630" x14ac:dyDescent="0.3">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row>
    <row r="74" spans="1:630" x14ac:dyDescent="0.3">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row>
    <row r="75" spans="1:630" x14ac:dyDescent="0.3">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row>
    <row r="76" spans="1:630" x14ac:dyDescent="0.3">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row>
    <row r="77" spans="1:630" x14ac:dyDescent="0.3">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row>
    <row r="78" spans="1:630" x14ac:dyDescent="0.3">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row>
    <row r="79" spans="1:630" x14ac:dyDescent="0.3">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row>
    <row r="80" spans="1:630" x14ac:dyDescent="0.3">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row>
    <row r="81" spans="1:630" x14ac:dyDescent="0.3">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row>
    <row r="82" spans="1:630" x14ac:dyDescent="0.3">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row>
    <row r="83" spans="1:630" x14ac:dyDescent="0.3">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row>
    <row r="84" spans="1:630" x14ac:dyDescent="0.3">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row>
    <row r="85" spans="1:630" x14ac:dyDescent="0.3">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row>
    <row r="86" spans="1:630" x14ac:dyDescent="0.3">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row>
    <row r="87" spans="1:630" x14ac:dyDescent="0.3">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row>
    <row r="88" spans="1:630" x14ac:dyDescent="0.3">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row>
    <row r="89" spans="1:630" x14ac:dyDescent="0.3">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row>
    <row r="90" spans="1:630" x14ac:dyDescent="0.3">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row>
    <row r="91" spans="1:630" x14ac:dyDescent="0.3">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row>
    <row r="92" spans="1:630" x14ac:dyDescent="0.3">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row>
    <row r="93" spans="1:630" x14ac:dyDescent="0.3">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row>
    <row r="94" spans="1:630" x14ac:dyDescent="0.3">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row>
    <row r="95" spans="1:630" x14ac:dyDescent="0.3">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row>
    <row r="96" spans="1:630" x14ac:dyDescent="0.3">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row>
    <row r="97" spans="1:630" x14ac:dyDescent="0.3">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row>
    <row r="98" spans="1:630" x14ac:dyDescent="0.3">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row>
    <row r="99" spans="1:630" x14ac:dyDescent="0.3">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row>
    <row r="100" spans="1:630" x14ac:dyDescent="0.3">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row>
    <row r="101" spans="1:630" x14ac:dyDescent="0.3">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row>
    <row r="102" spans="1:630" x14ac:dyDescent="0.3">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row>
    <row r="103" spans="1:630" x14ac:dyDescent="0.3">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row>
    <row r="104" spans="1:630" x14ac:dyDescent="0.3">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row>
    <row r="105" spans="1:630" x14ac:dyDescent="0.3">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row>
    <row r="106" spans="1:630" x14ac:dyDescent="0.3">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row>
    <row r="107" spans="1:630" x14ac:dyDescent="0.3">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row>
    <row r="108" spans="1:630" x14ac:dyDescent="0.3">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row>
    <row r="109" spans="1:630" x14ac:dyDescent="0.3">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row>
    <row r="110" spans="1:630" x14ac:dyDescent="0.3">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row>
    <row r="111" spans="1:630" x14ac:dyDescent="0.3">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row>
    <row r="112" spans="1:630" x14ac:dyDescent="0.3">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row>
    <row r="113" spans="1:630" x14ac:dyDescent="0.3">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row>
    <row r="114" spans="1:630" x14ac:dyDescent="0.3">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row>
    <row r="115" spans="1:630" x14ac:dyDescent="0.3">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row>
    <row r="116" spans="1:630" x14ac:dyDescent="0.3">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row>
    <row r="117" spans="1:630" x14ac:dyDescent="0.3">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row>
    <row r="118" spans="1:630" x14ac:dyDescent="0.3">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row>
    <row r="119" spans="1:630" x14ac:dyDescent="0.3">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row>
    <row r="120" spans="1:630" x14ac:dyDescent="0.3">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row>
    <row r="121" spans="1:630" x14ac:dyDescent="0.3">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row>
    <row r="122" spans="1:630" x14ac:dyDescent="0.3">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row>
    <row r="123" spans="1:630" x14ac:dyDescent="0.3">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row>
    <row r="124" spans="1:630" x14ac:dyDescent="0.3">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row>
    <row r="125" spans="1:630" x14ac:dyDescent="0.3">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row>
    <row r="126" spans="1:630" x14ac:dyDescent="0.3">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row>
    <row r="127" spans="1:630" x14ac:dyDescent="0.3">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row>
    <row r="128" spans="1:630" x14ac:dyDescent="0.3">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row>
    <row r="129" spans="1:630" x14ac:dyDescent="0.3">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row>
    <row r="130" spans="1:630" x14ac:dyDescent="0.3">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row>
    <row r="131" spans="1:630" x14ac:dyDescent="0.3">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row>
    <row r="132" spans="1:630" x14ac:dyDescent="0.3">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row>
    <row r="133" spans="1:630" x14ac:dyDescent="0.3">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row>
    <row r="134" spans="1:630" x14ac:dyDescent="0.3">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row>
    <row r="135" spans="1:630" x14ac:dyDescent="0.3">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row>
    <row r="136" spans="1:630" x14ac:dyDescent="0.3">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row>
    <row r="137" spans="1:630" x14ac:dyDescent="0.3">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row>
    <row r="138" spans="1:630" x14ac:dyDescent="0.3">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row>
    <row r="139" spans="1:630" x14ac:dyDescent="0.3">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row>
    <row r="140" spans="1:630" x14ac:dyDescent="0.3">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row>
    <row r="141" spans="1:630" x14ac:dyDescent="0.3">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row>
    <row r="142" spans="1:630" x14ac:dyDescent="0.3">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row>
    <row r="143" spans="1:630" x14ac:dyDescent="0.3">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row>
    <row r="144" spans="1:630" x14ac:dyDescent="0.3">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row>
    <row r="145" spans="1:630" x14ac:dyDescent="0.3">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row>
    <row r="146" spans="1:630" x14ac:dyDescent="0.3">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row>
    <row r="147" spans="1:630" x14ac:dyDescent="0.3">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row>
    <row r="148" spans="1:630" x14ac:dyDescent="0.3">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row>
    <row r="149" spans="1:630" x14ac:dyDescent="0.3">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row>
    <row r="150" spans="1:630" x14ac:dyDescent="0.3">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row>
    <row r="151" spans="1:630" x14ac:dyDescent="0.3">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row>
    <row r="152" spans="1:630" x14ac:dyDescent="0.3">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row>
    <row r="153" spans="1:630" x14ac:dyDescent="0.3">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row>
    <row r="154" spans="1:630" x14ac:dyDescent="0.3">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row>
    <row r="155" spans="1:630" x14ac:dyDescent="0.3">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row>
    <row r="156" spans="1:630" x14ac:dyDescent="0.3">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row>
    <row r="157" spans="1:630" x14ac:dyDescent="0.3">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row>
    <row r="158" spans="1:630" x14ac:dyDescent="0.3">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row>
    <row r="159" spans="1:630" x14ac:dyDescent="0.3">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row>
    <row r="160" spans="1:630" x14ac:dyDescent="0.3">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row>
    <row r="161" spans="1:630" x14ac:dyDescent="0.3">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row>
    <row r="162" spans="1:630" x14ac:dyDescent="0.3">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row>
    <row r="163" spans="1:630" x14ac:dyDescent="0.3">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row>
    <row r="164" spans="1:630" x14ac:dyDescent="0.3">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row>
    <row r="165" spans="1:630" x14ac:dyDescent="0.3">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row>
    <row r="166" spans="1:630" x14ac:dyDescent="0.3">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row>
    <row r="167" spans="1:630" x14ac:dyDescent="0.3">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row>
    <row r="168" spans="1:630" x14ac:dyDescent="0.3">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row>
    <row r="169" spans="1:630" x14ac:dyDescent="0.3">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row>
    <row r="170" spans="1:630" x14ac:dyDescent="0.3">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row>
    <row r="171" spans="1:630" x14ac:dyDescent="0.3">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row>
    <row r="172" spans="1:630" x14ac:dyDescent="0.3">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row>
    <row r="173" spans="1:630" x14ac:dyDescent="0.3">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row>
    <row r="174" spans="1:630" x14ac:dyDescent="0.3">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row>
    <row r="175" spans="1:630" x14ac:dyDescent="0.3">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row>
    <row r="176" spans="1:630" x14ac:dyDescent="0.3">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row>
    <row r="177" spans="1:630" x14ac:dyDescent="0.3">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row>
    <row r="178" spans="1:630" x14ac:dyDescent="0.3">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row>
    <row r="179" spans="1:630" x14ac:dyDescent="0.3">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row>
    <row r="180" spans="1:630" x14ac:dyDescent="0.3">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row>
    <row r="181" spans="1:630" x14ac:dyDescent="0.3">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row>
    <row r="182" spans="1:630" x14ac:dyDescent="0.3">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row>
    <row r="183" spans="1:630" x14ac:dyDescent="0.3">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row>
    <row r="184" spans="1:630" x14ac:dyDescent="0.3">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row>
    <row r="185" spans="1:630" x14ac:dyDescent="0.3">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row>
    <row r="186" spans="1:630" x14ac:dyDescent="0.3">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row>
    <row r="187" spans="1:630" x14ac:dyDescent="0.3">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row>
    <row r="188" spans="1:630" x14ac:dyDescent="0.3">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row>
    <row r="189" spans="1:630" x14ac:dyDescent="0.3">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row>
    <row r="190" spans="1:630" x14ac:dyDescent="0.3">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row>
    <row r="191" spans="1:630" x14ac:dyDescent="0.3">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row>
    <row r="192" spans="1:630" x14ac:dyDescent="0.3">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row>
    <row r="193" spans="1:630" x14ac:dyDescent="0.3">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row>
    <row r="194" spans="1:630" x14ac:dyDescent="0.3">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row>
    <row r="195" spans="1:630" x14ac:dyDescent="0.3">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row>
    <row r="196" spans="1:630" x14ac:dyDescent="0.3">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row>
    <row r="197" spans="1:630" x14ac:dyDescent="0.3">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row>
    <row r="198" spans="1:630" x14ac:dyDescent="0.3">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row>
    <row r="199" spans="1:630" x14ac:dyDescent="0.3">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row>
    <row r="200" spans="1:630" x14ac:dyDescent="0.3">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row>
    <row r="201" spans="1:630" x14ac:dyDescent="0.3">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row>
    <row r="202" spans="1:630" x14ac:dyDescent="0.3">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row>
    <row r="203" spans="1:630" x14ac:dyDescent="0.3">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row>
    <row r="204" spans="1:630" x14ac:dyDescent="0.3">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row>
    <row r="205" spans="1:630" x14ac:dyDescent="0.3">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row>
    <row r="206" spans="1:630" x14ac:dyDescent="0.3">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row>
    <row r="207" spans="1:630" x14ac:dyDescent="0.3">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row>
    <row r="208" spans="1:630" x14ac:dyDescent="0.3">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row>
    <row r="209" spans="1:630" x14ac:dyDescent="0.3">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row>
    <row r="210" spans="1:630" x14ac:dyDescent="0.3">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row>
    <row r="211" spans="1:630" x14ac:dyDescent="0.3">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row>
    <row r="212" spans="1:630" x14ac:dyDescent="0.3">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row>
    <row r="213" spans="1:630" x14ac:dyDescent="0.3">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row>
    <row r="214" spans="1:630" x14ac:dyDescent="0.3">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row>
    <row r="215" spans="1:630" x14ac:dyDescent="0.3">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row>
    <row r="216" spans="1:630" x14ac:dyDescent="0.3">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row>
    <row r="217" spans="1:630" x14ac:dyDescent="0.3">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row>
    <row r="218" spans="1:630" x14ac:dyDescent="0.3">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row>
    <row r="219" spans="1:630" x14ac:dyDescent="0.3">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row>
    <row r="220" spans="1:630" x14ac:dyDescent="0.3">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row>
    <row r="221" spans="1:630" x14ac:dyDescent="0.3">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row>
    <row r="222" spans="1:630" x14ac:dyDescent="0.3">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row>
    <row r="223" spans="1:630" x14ac:dyDescent="0.3">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row>
    <row r="224" spans="1:630" x14ac:dyDescent="0.3">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row>
    <row r="225" spans="1:630" x14ac:dyDescent="0.3">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row>
    <row r="226" spans="1:630" x14ac:dyDescent="0.3">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row>
    <row r="227" spans="1:630" x14ac:dyDescent="0.3">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row>
    <row r="228" spans="1:630" x14ac:dyDescent="0.3">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row>
    <row r="229" spans="1:630" x14ac:dyDescent="0.3">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row>
    <row r="230" spans="1:630" x14ac:dyDescent="0.3">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row>
    <row r="231" spans="1:630" x14ac:dyDescent="0.3">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row>
    <row r="232" spans="1:630" x14ac:dyDescent="0.3">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row>
    <row r="233" spans="1:630" x14ac:dyDescent="0.3">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row>
    <row r="234" spans="1:630" x14ac:dyDescent="0.3">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row>
    <row r="235" spans="1:630" x14ac:dyDescent="0.3">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row>
    <row r="236" spans="1:630" x14ac:dyDescent="0.3">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row>
    <row r="237" spans="1:630" x14ac:dyDescent="0.3">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row>
    <row r="238" spans="1:630" x14ac:dyDescent="0.3">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row>
    <row r="239" spans="1:630" x14ac:dyDescent="0.3">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row>
    <row r="240" spans="1:630" x14ac:dyDescent="0.3">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row>
    <row r="241" spans="1:630" x14ac:dyDescent="0.3">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row>
    <row r="242" spans="1:630" x14ac:dyDescent="0.3">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row>
    <row r="243" spans="1:630" x14ac:dyDescent="0.3">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row>
    <row r="244" spans="1:630" x14ac:dyDescent="0.3">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row>
    <row r="245" spans="1:630" x14ac:dyDescent="0.3">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row>
    <row r="246" spans="1:630" x14ac:dyDescent="0.3">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row>
    <row r="247" spans="1:630" x14ac:dyDescent="0.3">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row>
    <row r="248" spans="1:630" x14ac:dyDescent="0.3">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row>
    <row r="249" spans="1:630" x14ac:dyDescent="0.3">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row>
    <row r="250" spans="1:630" x14ac:dyDescent="0.3">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row>
    <row r="251" spans="1:630" x14ac:dyDescent="0.3">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row>
    <row r="252" spans="1:630" x14ac:dyDescent="0.3">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row>
    <row r="253" spans="1:630" x14ac:dyDescent="0.3">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row>
    <row r="254" spans="1:630" x14ac:dyDescent="0.3">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row>
    <row r="255" spans="1:630" x14ac:dyDescent="0.3">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row>
    <row r="256" spans="1:630" x14ac:dyDescent="0.3">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row>
    <row r="257" spans="1:630" x14ac:dyDescent="0.3">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row>
    <row r="259" spans="1:630"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row>
    <row r="260" spans="1:630" x14ac:dyDescent="0.3">
      <c r="A260" s="87" t="s">
        <v>439</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row>
    <row r="261" spans="1:630" x14ac:dyDescent="0.3">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row>
    <row r="262" spans="1:630" x14ac:dyDescent="0.3">
      <c r="A262" s="9">
        <f>'TAM Aceite Virgen'!B10</f>
        <v>0</v>
      </c>
      <c r="B262" s="9">
        <f>'TAM Aceite Virgen'!C10</f>
        <v>6</v>
      </c>
      <c r="C262" s="9"/>
      <c r="D262" s="5">
        <f>SUMIF('Aceite Virgen'!$B6:$B257,"&lt;="&amp;$B262,'Aceite Virgen'!D$6:D$257)</f>
        <v>98.600000000000023</v>
      </c>
      <c r="E262" s="5">
        <f>SUMIF('Aceite Virgen'!$B6:$B257,"&lt;="&amp;$B262,'Aceite Virgen'!E$6:E$257)</f>
        <v>100.00000000000001</v>
      </c>
      <c r="F262" s="5">
        <f>SUMIF('Aceite Virgen'!$B6:$B257,"&lt;="&amp;$B262,'Aceite Virgen'!F$6:F$257)</f>
        <v>99.66</v>
      </c>
      <c r="G262" s="5">
        <f>SUMIF('Aceite Virgen'!$B6:$B257,"&lt;="&amp;$B262,'Aceite Virgen'!G$6:G$257)</f>
        <v>97.13000000000001</v>
      </c>
      <c r="H262" s="9"/>
      <c r="I262" s="9"/>
      <c r="J262" s="9"/>
      <c r="K262" s="5">
        <f>SUMIF('Aceite Virgen'!$B6:$B257,"&lt;="&amp;$B262,'Aceite Virgen'!K$6:K$257)</f>
        <v>98.429999999999978</v>
      </c>
      <c r="L262" s="5">
        <f>SUMIF('Aceite Virgen'!$B6:$B257,"&lt;="&amp;$B262,'Aceite Virgen'!L$6:L$257)</f>
        <v>98.48</v>
      </c>
      <c r="M262" s="5">
        <f>SUMIF('Aceite Virgen'!$B6:$B257,"&lt;="&amp;$B262,'Aceite Virgen'!M$6:M$257)</f>
        <v>100.00000000000001</v>
      </c>
      <c r="N262" s="5">
        <f>SUMIF('Aceite Virgen'!$B6:$B257,"&lt;="&amp;$B262,'Aceite Virgen'!N$6:N$257)</f>
        <v>100</v>
      </c>
      <c r="O262" s="9"/>
      <c r="P262" s="9"/>
      <c r="Q262" s="9"/>
      <c r="R262" s="5">
        <f>SUMIF('Aceite Virgen'!$B6:$B257,"&lt;="&amp;$B262,'Aceite Virgen'!R$6:R$257)</f>
        <v>97.779999999999987</v>
      </c>
      <c r="S262" s="5">
        <f>SUMIF('Aceite Virgen'!$B6:$B257,"&lt;="&amp;$B262,'Aceite Virgen'!S$6:S$257)</f>
        <v>99.990000000000009</v>
      </c>
      <c r="T262" s="5">
        <f>SUMIF('Aceite Virgen'!$B6:$B257,"&lt;="&amp;$B262,'Aceite Virgen'!T$6:T$257)</f>
        <v>98.32999999999997</v>
      </c>
      <c r="U262" s="5">
        <f>SUMIF('Aceite Virgen'!$B6:$B257,"&lt;="&amp;$B262,'Aceite Virgen'!U$6:U$257)</f>
        <v>99.99</v>
      </c>
      <c r="V262" s="9"/>
      <c r="W262" s="9"/>
      <c r="X262" s="9"/>
      <c r="Y262" s="5">
        <f>SUMIF('Aceite Virgen'!$B6:$B257,"&lt;="&amp;$B262,'Aceite Virgen'!Y$6:Y$257)</f>
        <v>99.170000000000016</v>
      </c>
      <c r="Z262" s="5">
        <f>SUMIF('Aceite Virgen'!$B6:$B257,"&lt;="&amp;$B262,'Aceite Virgen'!Z$6:Z$257)</f>
        <v>100.00999999999998</v>
      </c>
      <c r="AA262" s="5">
        <f>SUMIF('Aceite Virgen'!$B6:$B257,"&lt;="&amp;$B262,'Aceite Virgen'!AA$6:AA$257)</f>
        <v>99.839999999999975</v>
      </c>
      <c r="AB262" s="5">
        <f>SUMIF('Aceite Virgen'!$B6:$B257,"&lt;="&amp;$B262,'Aceite Virgen'!AB$6:AB$257)</f>
        <v>99.990000000000009</v>
      </c>
      <c r="AC262" s="9"/>
      <c r="AD262" s="9"/>
      <c r="AE262" s="9"/>
      <c r="AF262" s="5">
        <f>SUMIF('Aceite Virgen'!$B6:$B257,"&lt;="&amp;$B262,'Aceite Virgen'!AF$6:AF$257)</f>
        <v>99.779999999999973</v>
      </c>
      <c r="AG262" s="5">
        <f>SUMIF('Aceite Virgen'!$B6:$B257,"&lt;="&amp;$B262,'Aceite Virgen'!AG$6:AG$257)</f>
        <v>99.289999999999992</v>
      </c>
      <c r="AH262" s="5">
        <f>SUMIF('Aceite Virgen'!$B6:$B257,"&lt;="&amp;$B262,'Aceite Virgen'!AH$6:AH$257)</f>
        <v>99.870000000000033</v>
      </c>
      <c r="AI262" s="5">
        <f>SUMIF('Aceite Virgen'!$B6:$B257,"&lt;="&amp;$B262,'Aceite Virgen'!AI$6:AI$257)</f>
        <v>100.01</v>
      </c>
      <c r="AJ262" s="9"/>
      <c r="AK262" s="9"/>
      <c r="AL262" s="9"/>
      <c r="AM262" s="5">
        <f>SUMIF('Aceite Virgen'!$B6:$B257,"&lt;="&amp;$B262,'Aceite Virgen'!AM$6:AM$257)</f>
        <v>98.7</v>
      </c>
      <c r="AN262" s="5">
        <f>SUMIF('Aceite Virgen'!$B6:$B257,"&lt;="&amp;$B262,'Aceite Virgen'!AN$6:AN$257)</f>
        <v>99.600000000000009</v>
      </c>
      <c r="AO262" s="5">
        <f>SUMIF('Aceite Virgen'!$B6:$B257,"&lt;="&amp;$B262,'Aceite Virgen'!AO$6:AO$257)</f>
        <v>99.5</v>
      </c>
      <c r="AP262" s="5">
        <f>SUMIF('Aceite Virgen'!$B6:$B257,"&lt;="&amp;$B262,'Aceite Virgen'!AP$6:AP$257)</f>
        <v>99.99</v>
      </c>
      <c r="AQ262" s="9"/>
      <c r="AR262" s="9"/>
      <c r="AT262" s="5">
        <f>SUMIF('Aceite Virgen'!$B6:$B257,"&lt;="&amp;$B262,'Aceite Virgen'!AT$6:AT$257)</f>
        <v>98.309999999999988</v>
      </c>
      <c r="AU262" s="5">
        <f>SUMIF('Aceite Virgen'!$B6:$B257,"&lt;="&amp;$B262,'Aceite Virgen'!AU$6:AU$257)</f>
        <v>94.519999999999982</v>
      </c>
      <c r="AV262" s="5">
        <f>SUMIF('Aceite Virgen'!$B6:$B257,"&lt;="&amp;$B262,'Aceite Virgen'!AV$6:AV$257)</f>
        <v>99.679999999999964</v>
      </c>
      <c r="AW262" s="5">
        <f>SUMIF('Aceite Virgen'!$B6:$B257,"&lt;="&amp;$B262,'Aceite Virgen'!AW$6:AW$257)</f>
        <v>100.00999999999999</v>
      </c>
      <c r="BA262" s="5">
        <f>SUMIF('Aceite Virgen'!$B6:$B257,"&lt;="&amp;$B262,'Aceite Virgen'!BA$6:BA$257)</f>
        <v>100.01</v>
      </c>
      <c r="BB262" s="5">
        <f>SUMIF('Aceite Virgen'!$B6:$B257,"&lt;="&amp;$B262,'Aceite Virgen'!BB$6:BB$257)</f>
        <v>99.999999999999972</v>
      </c>
      <c r="BC262" s="5">
        <f>SUMIF('Aceite Virgen'!$B6:$B257,"&lt;="&amp;$B262,'Aceite Virgen'!BC$6:BC$257)</f>
        <v>99.96999999999997</v>
      </c>
      <c r="BD262" s="5">
        <f>SUMIF('Aceite Virgen'!$B6:$B257,"&lt;="&amp;$B262,'Aceite Virgen'!BD$6:BD$257)</f>
        <v>100.01</v>
      </c>
      <c r="BH262" s="5">
        <f>SUMIF('Aceite Virgen'!$B6:$B257,"&lt;="&amp;$B262,'Aceite Virgen'!BH$6:BH$257)</f>
        <v>99.950000000000017</v>
      </c>
      <c r="BI262" s="5">
        <f>SUMIF('Aceite Virgen'!$B6:$B257,"&lt;="&amp;$B262,'Aceite Virgen'!BI$6:BI$257)</f>
        <v>99.99</v>
      </c>
      <c r="BJ262" s="5">
        <f>SUMIF('Aceite Virgen'!$B6:$B257,"&lt;="&amp;$B262,'Aceite Virgen'!BJ$6:BJ$257)</f>
        <v>99.999999999999986</v>
      </c>
      <c r="BK262" s="5">
        <f>SUMIF('Aceite Virgen'!$B6:$B257,"&lt;="&amp;$B262,'Aceite Virgen'!BK$6:BK$257)</f>
        <v>99.999999999999986</v>
      </c>
      <c r="BO262" s="5">
        <f>SUMIF('Aceite Virgen'!$B6:$B257,"&lt;="&amp;$B262,'Aceite Virgen'!BO$6:BO$257)</f>
        <v>99.120000000000019</v>
      </c>
      <c r="BP262" s="5">
        <f>SUMIF('Aceite Virgen'!$B6:$B257,"&lt;="&amp;$B262,'Aceite Virgen'!BP$6:BP$257)</f>
        <v>97.730000000000018</v>
      </c>
      <c r="BQ262" s="5">
        <f>SUMIF('Aceite Virgen'!$B6:$B257,"&lt;="&amp;$B262,'Aceite Virgen'!BQ$6:BQ$257)</f>
        <v>99.700000000000017</v>
      </c>
      <c r="BR262" s="5">
        <f>SUMIF('Aceite Virgen'!$B6:$B257,"&lt;="&amp;$B262,'Aceite Virgen'!BR$6:BR$257)</f>
        <v>99.999999999999986</v>
      </c>
      <c r="BV262" s="5">
        <f>SUMIF('Aceite Virgen'!$B6:$B257,"&lt;="&amp;$B262,'Aceite Virgen'!BV$6:BV$257)</f>
        <v>99.169999999999973</v>
      </c>
      <c r="BW262" s="5">
        <f>SUMIF('Aceite Virgen'!$B6:$B257,"&lt;="&amp;$B262,'Aceite Virgen'!BW$6:BW$257)</f>
        <v>98.16</v>
      </c>
      <c r="BX262" s="5">
        <f>SUMIF('Aceite Virgen'!$B6:$B257,"&lt;="&amp;$B262,'Aceite Virgen'!BX$6:BX$257)</f>
        <v>99.65</v>
      </c>
      <c r="BY262" s="5">
        <f>SUMIF('Aceite Virgen'!$B6:$B257,"&lt;="&amp;$B262,'Aceite Virgen'!BY$6:BY$257)</f>
        <v>99.999999999999986</v>
      </c>
      <c r="CC262" s="5">
        <f>SUMIF('Aceite Virgen'!$B6:$B257,"&lt;="&amp;$B262,'Aceite Virgen'!CC$6:CC$257)</f>
        <v>99.200000000000017</v>
      </c>
      <c r="CD262" s="5">
        <f>SUMIF('Aceite Virgen'!$B6:$B257,"&lt;="&amp;$B262,'Aceite Virgen'!CD$6:CD$257)</f>
        <v>96.54</v>
      </c>
      <c r="CE262" s="5">
        <f>SUMIF('Aceite Virgen'!$B6:$B257,"&lt;="&amp;$B262,'Aceite Virgen'!CE$6:CE$257)</f>
        <v>99.889999999999958</v>
      </c>
      <c r="CF262" s="5">
        <f>SUMIF('Aceite Virgen'!$B6:$B257,"&lt;="&amp;$B262,'Aceite Virgen'!CF$6:CF$257)</f>
        <v>97.18</v>
      </c>
      <c r="CJ262" s="5">
        <f>SUMIF('Aceite Virgen'!$B6:$B257,"&lt;="&amp;$B262,'Aceite Virgen'!CJ$6:CJ$257)</f>
        <v>98.079999999999956</v>
      </c>
      <c r="CK262" s="5">
        <f>SUMIF('Aceite Virgen'!$B6:$B257,"&lt;="&amp;$B262,'Aceite Virgen'!CK$6:CK$257)</f>
        <v>98.699999999999989</v>
      </c>
      <c r="CL262" s="5">
        <f>SUMIF('Aceite Virgen'!$B6:$B257,"&lt;="&amp;$B262,'Aceite Virgen'!CL$6:CL$257)</f>
        <v>99.42</v>
      </c>
      <c r="CM262" s="5">
        <f>SUMIF('Aceite Virgen'!$B6:$B257,"&lt;="&amp;$B262,'Aceite Virgen'!CM$6:CM$257)</f>
        <v>100</v>
      </c>
      <c r="CQ262" s="5">
        <f>SUMIF('Aceite Virgen'!$B6:$B257,"&lt;="&amp;$B262,'Aceite Virgen'!CQ$6:CQ$257)</f>
        <v>98.23</v>
      </c>
      <c r="CR262" s="5">
        <f>SUMIF('Aceite Virgen'!$B6:$B257,"&lt;="&amp;$B262,'Aceite Virgen'!CR$6:CR$257)</f>
        <v>98.38</v>
      </c>
      <c r="CS262" s="5">
        <f>SUMIF('Aceite Virgen'!$B6:$B257,"&lt;="&amp;$B262,'Aceite Virgen'!CS$6:CS$257)</f>
        <v>98.17</v>
      </c>
      <c r="CT262" s="5">
        <f>SUMIF('Aceite Virgen'!$B6:$B257,"&lt;="&amp;$B262,'Aceite Virgen'!CT$6:CT$257)</f>
        <v>100</v>
      </c>
      <c r="CX262" s="5">
        <f>SUMIF('Aceite Virgen'!$B6:$B257,"&lt;="&amp;$B262,'Aceite Virgen'!CX$6:CX$257)</f>
        <v>98.579999999999984</v>
      </c>
      <c r="CY262" s="5">
        <f>SUMIF('Aceite Virgen'!$B6:$B257,"&lt;="&amp;$B262,'Aceite Virgen'!CY$6:CY$257)</f>
        <v>98.21</v>
      </c>
      <c r="CZ262" s="5">
        <f>SUMIF('Aceite Virgen'!$B6:$B257,"&lt;="&amp;$B262,'Aceite Virgen'!CZ$6:CZ$257)</f>
        <v>99.609999999999985</v>
      </c>
      <c r="DA262" s="5">
        <f>SUMIF('Aceite Virgen'!$B6:$B257,"&lt;="&amp;$B262,'Aceite Virgen'!DA$6:DA$257)</f>
        <v>99.990000000000009</v>
      </c>
      <c r="DE262" s="5">
        <f>SUMIF('Aceite Virgen'!$B6:$B257,"&lt;="&amp;$B262,'Aceite Virgen'!DE$6:DE$257)</f>
        <v>98.560000000000016</v>
      </c>
      <c r="DF262" s="5">
        <f>SUMIF('Aceite Virgen'!$B6:$B257,"&lt;="&amp;$B262,'Aceite Virgen'!DF$6:DF$257)</f>
        <v>98</v>
      </c>
      <c r="DG262" s="5">
        <f>SUMIF('Aceite Virgen'!$B6:$B257,"&lt;="&amp;$B262,'Aceite Virgen'!DG$6:DG$257)</f>
        <v>99.429999999999964</v>
      </c>
      <c r="DH262" s="5">
        <f>SUMIF('Aceite Virgen'!$B6:$B257,"&lt;="&amp;$B262,'Aceite Virgen'!DH$6:DH$257)</f>
        <v>100</v>
      </c>
      <c r="DL262" s="5">
        <f>SUMIF('Aceite Virgen'!$B6:$B257,"&lt;="&amp;$B262,'Aceite Virgen'!DL$6:DL$257)</f>
        <v>99.77</v>
      </c>
      <c r="DM262" s="5">
        <f>SUMIF('Aceite Virgen'!$B6:$B257,"&lt;="&amp;$B262,'Aceite Virgen'!DM$6:DM$257)</f>
        <v>99.980000000000018</v>
      </c>
      <c r="DN262" s="5">
        <f>SUMIF('Aceite Virgen'!$B6:$B257,"&lt;="&amp;$B262,'Aceite Virgen'!DN$6:DN$257)</f>
        <v>99.78</v>
      </c>
      <c r="DO262" s="5">
        <f>SUMIF('Aceite Virgen'!$B6:$B257,"&lt;="&amp;$B262,'Aceite Virgen'!DO$6:DO$257)</f>
        <v>99.999999999999986</v>
      </c>
      <c r="DS262" s="5">
        <f>SUMIF('Aceite Virgen'!$B6:$B257,"&lt;="&amp;$B262,'Aceite Virgen'!DS$6:DS$257)</f>
        <v>98.509999999999962</v>
      </c>
      <c r="DT262" s="5">
        <f>SUMIF('Aceite Virgen'!$B6:$B257,"&lt;="&amp;$B262,'Aceite Virgen'!DT$6:DT$257)</f>
        <v>100.01</v>
      </c>
      <c r="DU262" s="5">
        <f>SUMIF('Aceite Virgen'!$B6:$B257,"&lt;="&amp;$B262,'Aceite Virgen'!DU$6:DU$257)</f>
        <v>99.62</v>
      </c>
      <c r="DV262" s="5">
        <f>SUMIF('Aceite Virgen'!$B6:$B257,"&lt;="&amp;$B262,'Aceite Virgen'!DV$6:DV$257)</f>
        <v>99.999999999999986</v>
      </c>
      <c r="DZ262" s="5">
        <f>SUMIF('Aceite Virgen'!$B6:$B257,"&lt;="&amp;$B262,'Aceite Virgen'!DZ$6:DZ$257)</f>
        <v>97.47999999999999</v>
      </c>
      <c r="EA262" s="5">
        <f>SUMIF('Aceite Virgen'!$B6:$B257,"&lt;="&amp;$B262,'Aceite Virgen'!EA$6:EA$257)</f>
        <v>99.980000000000018</v>
      </c>
      <c r="EB262" s="5">
        <f>SUMIF('Aceite Virgen'!$B6:$B257,"&lt;="&amp;$B262,'Aceite Virgen'!EB$6:EB$257)</f>
        <v>99.02</v>
      </c>
      <c r="EC262" s="5">
        <f>SUMIF('Aceite Virgen'!$B6:$B257,"&lt;="&amp;$B262,'Aceite Virgen'!EC$6:EC$257)</f>
        <v>100</v>
      </c>
      <c r="EG262" s="5">
        <f>SUMIF('Aceite Virgen'!$B6:$B257,"&lt;="&amp;$B262,'Aceite Virgen'!EG$6:EG$257)</f>
        <v>98.860000000000042</v>
      </c>
      <c r="EH262" s="5">
        <f>SUMIF('Aceite Virgen'!$B6:$B257,"&lt;="&amp;$B262,'Aceite Virgen'!EH$6:EH$257)</f>
        <v>96.22</v>
      </c>
      <c r="EI262" s="5">
        <f>SUMIF('Aceite Virgen'!$B6:$B257,"&lt;="&amp;$B262,'Aceite Virgen'!EI$6:EI$257)</f>
        <v>99.97999999999999</v>
      </c>
      <c r="EJ262" s="5">
        <f>SUMIF('Aceite Virgen'!$B6:$B257,"&lt;="&amp;$B262,'Aceite Virgen'!EJ$6:EJ$257)</f>
        <v>99.990000000000009</v>
      </c>
      <c r="EN262" s="5">
        <f>SUMIF('Aceite Virgen'!$B6:$B257,"&lt;="&amp;$B262,'Aceite Virgen'!EN$6:EN$257)</f>
        <v>97.679999999999993</v>
      </c>
      <c r="EO262" s="5">
        <f>SUMIF('Aceite Virgen'!$B6:$B257,"&lt;="&amp;$B262,'Aceite Virgen'!EO$6:EO$257)</f>
        <v>97.17</v>
      </c>
      <c r="EP262" s="5">
        <f>SUMIF('Aceite Virgen'!$B6:$B257,"&lt;="&amp;$B262,'Aceite Virgen'!EP$6:EP$257)</f>
        <v>99.99</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98.460000000000008</v>
      </c>
      <c r="FC262" s="5">
        <f>SUMIF('Aceite Virgen'!$B6:$B257,"&lt;="&amp;$B262,'Aceite Virgen'!FC$6:FC$257)</f>
        <v>100</v>
      </c>
      <c r="FD262" s="5">
        <f>SUMIF('Aceite Virgen'!$B6:$B257,"&lt;="&amp;$B262,'Aceite Virgen'!FD$6:FD$257)</f>
        <v>99.149999999999977</v>
      </c>
      <c r="FE262" s="5">
        <f>SUMIF('Aceite Virgen'!$B6:$B257,"&lt;="&amp;$B262,'Aceite Virgen'!FE$6:FE$257)</f>
        <v>100</v>
      </c>
      <c r="FI262" s="5">
        <f>SUMIF('Aceite Virgen'!$B6:$B257,"&lt;="&amp;$B262,'Aceite Virgen'!FI$6:FI$257)</f>
        <v>98.940000000000012</v>
      </c>
      <c r="FJ262" s="5">
        <f>SUMIF('Aceite Virgen'!$B6:$B257,"&lt;="&amp;$B262,'Aceite Virgen'!FJ$6:FJ$257)</f>
        <v>99.990000000000009</v>
      </c>
      <c r="FK262" s="5">
        <f>SUMIF('Aceite Virgen'!$B6:$B257,"&lt;="&amp;$B262,'Aceite Virgen'!FK$6:FK$257)</f>
        <v>99.7</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99.52000000000001</v>
      </c>
      <c r="GE262" s="5">
        <f>SUMIF('Aceite Virgen'!$B6:$B257,"&lt;="&amp;$B262,'Aceite Virgen'!GE$6:GE$257)</f>
        <v>100.02000000000001</v>
      </c>
      <c r="GF262" s="5">
        <f>SUMIF('Aceite Virgen'!$B6:$B257,"&lt;="&amp;$B262,'Aceite Virgen'!GF$6:GF$257)</f>
        <v>100.03000000000003</v>
      </c>
      <c r="GG262" s="5">
        <f>SUMIF('Aceite Virgen'!$B6:$B257,"&lt;="&amp;$B262,'Aceite Virgen'!GG$6:GG$257)</f>
        <v>99.989999999999981</v>
      </c>
      <c r="GK262" s="5">
        <f>SUMIF('Aceite Virgen'!$B6:$B257,"&lt;="&amp;$B262,'Aceite Virgen'!GK$6:GK$257)</f>
        <v>99.42</v>
      </c>
      <c r="GL262" s="5">
        <f>SUMIF('Aceite Virgen'!$B6:$B257,"&lt;="&amp;$B262,'Aceite Virgen'!GL$6:GL$257)</f>
        <v>99.99</v>
      </c>
      <c r="GM262" s="5">
        <f>SUMIF('Aceite Virgen'!$B6:$B257,"&lt;="&amp;$B262,'Aceite Virgen'!GM$6:GM$257)</f>
        <v>99.989999999999981</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98.049999999999955</v>
      </c>
      <c r="GZ262" s="5">
        <f>SUMIF('Aceite Virgen'!$B6:$B257,"&lt;="&amp;$B262,'Aceite Virgen'!GZ$6:GZ$257)</f>
        <v>99.98</v>
      </c>
      <c r="HA262" s="5">
        <f>SUMIF('Aceite Virgen'!$B6:$B257,"&lt;="&amp;$B262,'Aceite Virgen'!HA$6:HA$257)</f>
        <v>99.43</v>
      </c>
      <c r="HB262" s="5">
        <f>SUMIF('Aceite Virgen'!$B6:$B257,"&lt;="&amp;$B262,'Aceite Virgen'!HB$6:HB$257)</f>
        <v>99.99</v>
      </c>
      <c r="HF262" s="5">
        <f>SUMIF('Aceite Virgen'!$B6:$B257,"&lt;="&amp;$B262,'Aceite Virgen'!HF$6:HF$257)</f>
        <v>94.949999999999974</v>
      </c>
      <c r="HG262" s="5">
        <f>SUMIF('Aceite Virgen'!$B6:$B257,"&lt;="&amp;$B262,'Aceite Virgen'!HG$6:HG$257)</f>
        <v>99.99</v>
      </c>
      <c r="HH262" s="5">
        <f>SUMIF('Aceite Virgen'!$B6:$B257,"&lt;="&amp;$B262,'Aceite Virgen'!HH$6:HH$257)</f>
        <v>97.929999999999993</v>
      </c>
      <c r="HI262" s="5">
        <f>SUMIF('Aceite Virgen'!$B6:$B257,"&lt;="&amp;$B262,'Aceite Virgen'!HI$6:HI$257)</f>
        <v>97.94</v>
      </c>
      <c r="HM262" s="5">
        <f>SUMIF('Aceite Virgen'!$B6:$B257,"&lt;="&amp;$B262,'Aceite Virgen'!HM$6:HM$257)</f>
        <v>96.960000000000008</v>
      </c>
      <c r="HN262" s="5">
        <f>SUMIF('Aceite Virgen'!$B6:$B257,"&lt;="&amp;$B262,'Aceite Virgen'!HN$6:HN$257)</f>
        <v>100.00000000000003</v>
      </c>
      <c r="HO262" s="5">
        <f>SUMIF('Aceite Virgen'!$B6:$B257,"&lt;="&amp;$B262,'Aceite Virgen'!HO$6:HO$257)</f>
        <v>97.460000000000008</v>
      </c>
      <c r="HP262" s="5">
        <f>SUMIF('Aceite Virgen'!$B6:$B257,"&lt;="&amp;$B262,'Aceite Virgen'!HP$6:HP$257)</f>
        <v>100</v>
      </c>
      <c r="HT262" s="5">
        <f>SUMIF('Aceite Virgen'!$B6:$B257,"&lt;="&amp;$B262,'Aceite Virgen'!HT$6:HT$257)</f>
        <v>98.820000000000036</v>
      </c>
      <c r="HU262" s="5">
        <f>SUMIF('Aceite Virgen'!$B6:$B257,"&lt;="&amp;$B262,'Aceite Virgen'!HU$6:HU$257)</f>
        <v>99.299999999999983</v>
      </c>
      <c r="HV262" s="5">
        <f>SUMIF('Aceite Virgen'!$B6:$B257,"&lt;="&amp;$B262,'Aceite Virgen'!HV$6:HV$257)</f>
        <v>99.29000000000002</v>
      </c>
      <c r="HW262" s="5">
        <f>SUMIF('Aceite Virgen'!$B6:$B257,"&lt;="&amp;$B262,'Aceite Virgen'!HW$6:HW$257)</f>
        <v>100</v>
      </c>
      <c r="IA262" s="5">
        <f>SUMIF('Aceite Virgen'!$B6:$B257,"&lt;="&amp;$B262,'Aceite Virgen'!IA$6:IA$257)</f>
        <v>98.799999999999983</v>
      </c>
      <c r="IB262" s="5">
        <f>SUMIF('Aceite Virgen'!$B6:$B257,"&lt;="&amp;$B262,'Aceite Virgen'!IB$6:IB$257)</f>
        <v>100.02000000000001</v>
      </c>
      <c r="IC262" s="5">
        <f>SUMIF('Aceite Virgen'!$B6:$B257,"&lt;="&amp;$B262,'Aceite Virgen'!IC$6:IC$257)</f>
        <v>100.00999999999998</v>
      </c>
      <c r="ID262" s="5">
        <f>SUMIF('Aceite Virgen'!$B6:$B257,"&lt;="&amp;$B262,'Aceite Virgen'!ID$6:ID$257)</f>
        <v>100</v>
      </c>
      <c r="IH262" s="5">
        <f>SUMIF('Aceite Virgen'!$B6:$B257,"&lt;="&amp;$B262,'Aceite Virgen'!IH$6:IH$257)</f>
        <v>99.029999999999987</v>
      </c>
      <c r="II262" s="5">
        <f>SUMIF('Aceite Virgen'!$B6:$B257,"&lt;="&amp;$B262,'Aceite Virgen'!II$6:II$257)</f>
        <v>97.320000000000007</v>
      </c>
      <c r="IJ262" s="5">
        <f>SUMIF('Aceite Virgen'!$B6:$B257,"&lt;="&amp;$B262,'Aceite Virgen'!IJ$6:IJ$257)</f>
        <v>99.100000000000009</v>
      </c>
      <c r="IK262" s="5">
        <f>SUMIF('Aceite Virgen'!$B6:$B257,"&lt;="&amp;$B262,'Aceite Virgen'!IK$6:IK$257)</f>
        <v>100</v>
      </c>
      <c r="IO262" s="5">
        <f>SUMIF('Aceite Virgen'!$B6:$B257,"&lt;="&amp;$B262,'Aceite Virgen'!IO$6:IO$257)</f>
        <v>98.63</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98.410000000000011</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97.970000000000027</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97.56</v>
      </c>
      <c r="JK262" s="5">
        <f>SUMIF('Aceite Virgen'!$B6:$B257,"&lt;="&amp;$B262,'Aceite Virgen'!JK$6:JK$257)</f>
        <v>95.770000000000024</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99.129999999999967</v>
      </c>
      <c r="JY262" s="5">
        <f>SUMIF('Aceite Virgen'!$B6:$B257,"&lt;="&amp;$B262,'Aceite Virgen'!JY$6:JY$257)</f>
        <v>99.01</v>
      </c>
      <c r="JZ262" s="5">
        <f>SUMIF('Aceite Virgen'!$B6:$B257,"&lt;="&amp;$B262,'Aceite Virgen'!JZ$6:JZ$257)</f>
        <v>100.00999999999999</v>
      </c>
      <c r="KA262" s="5">
        <f>SUMIF('Aceite Virgen'!$B6:$B257,"&lt;="&amp;$B262,'Aceite Virgen'!KA$6:KA$257)</f>
        <v>100</v>
      </c>
      <c r="KE262" s="5">
        <f>SUMIF('Aceite Virgen'!$B6:$B257,"&lt;="&amp;$B262,'Aceite Virgen'!KE$6:KE$257)</f>
        <v>95.549999999999983</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94.740000000000009</v>
      </c>
      <c r="KM262" s="5">
        <f>SUMIF('Aceite Virgen'!$B6:$B257,"&lt;="&amp;$B262,'Aceite Virgen'!KM$6:KM$257)</f>
        <v>96.889999999999972</v>
      </c>
      <c r="KN262" s="5">
        <f>SUMIF('Aceite Virgen'!$B6:$B257,"&lt;="&amp;$B262,'Aceite Virgen'!KN$6:KN$257)</f>
        <v>98.100000000000023</v>
      </c>
      <c r="KO262" s="5">
        <f>SUMIF('Aceite Virgen'!$B6:$B257,"&lt;="&amp;$B262,'Aceite Virgen'!KO$6:KO$257)</f>
        <v>100.01</v>
      </c>
      <c r="KS262" s="5">
        <f>SUMIF('Aceite Virgen'!$B6:$B257,"&lt;="&amp;$B262,'Aceite Virgen'!KS$6:KS$257)</f>
        <v>98.410000000000025</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97.259999999999991</v>
      </c>
      <c r="LA262" s="5">
        <f>SUMIF('Aceite Virgen'!$B6:$B257,"&lt;="&amp;$B262,'Aceite Virgen'!LA$6:LA$257)</f>
        <v>100.00999999999999</v>
      </c>
      <c r="LB262" s="5">
        <f>SUMIF('Aceite Virgen'!$B6:$B257,"&lt;="&amp;$B262,'Aceite Virgen'!LB$6:LB$257)</f>
        <v>98.990000000000009</v>
      </c>
      <c r="LC262" s="5">
        <f>SUMIF('Aceite Virgen'!$B6:$B257,"&lt;="&amp;$B262,'Aceite Virgen'!LC$6:LC$257)</f>
        <v>97.45</v>
      </c>
      <c r="LG262" s="5">
        <f>SUMIF('Aceite Virgen'!$B6:$B257,"&lt;="&amp;$B262,'Aceite Virgen'!LG$6:LG$257)</f>
        <v>98.30000000000004</v>
      </c>
      <c r="LH262" s="5">
        <f>SUMIF('Aceite Virgen'!$B6:$B257,"&lt;="&amp;$B262,'Aceite Virgen'!LH$6:LH$257)</f>
        <v>95.73</v>
      </c>
      <c r="LI262" s="5">
        <f>SUMIF('Aceite Virgen'!$B6:$B257,"&lt;="&amp;$B262,'Aceite Virgen'!LI$6:LI$257)</f>
        <v>99.56</v>
      </c>
      <c r="LJ262" s="5">
        <f>SUMIF('Aceite Virgen'!$B6:$B257,"&lt;="&amp;$B262,'Aceite Virgen'!LJ$6:LJ$257)</f>
        <v>94.97999999999999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98.710000000000008</v>
      </c>
      <c r="LV262" s="5">
        <f>SUMIF('Aceite Virgen'!$B6:$B257,"&lt;="&amp;$B262,'Aceite Virgen'!LV$6:LV$257)</f>
        <v>99.990000000000009</v>
      </c>
      <c r="LW262" s="5">
        <f>SUMIF('Aceite Virgen'!$B6:$B257,"&lt;="&amp;$B262,'Aceite Virgen'!LW$6:LW$257)</f>
        <v>99.149999999999991</v>
      </c>
      <c r="LX262" s="5">
        <f>SUMIF('Aceite Virgen'!$B6:$B257,"&lt;="&amp;$B262,'Aceite Virgen'!LX$6:LX$257)</f>
        <v>96.07</v>
      </c>
      <c r="MB262" s="5">
        <f>SUMIF('Aceite Virgen'!$B6:$B257,"&lt;="&amp;$B262,'Aceite Virgen'!MB$6:MB$257)</f>
        <v>99.38</v>
      </c>
      <c r="MC262" s="5">
        <f>SUMIF('Aceite Virgen'!$B6:$B257,"&lt;="&amp;$B262,'Aceite Virgen'!MC$6:MC$257)</f>
        <v>100.01</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98.819999999999979</v>
      </c>
      <c r="MQ262" s="5">
        <f>SUMIF('Aceite Virgen'!$B6:$B257,"&lt;="&amp;$B262,'Aceite Virgen'!MQ$6:MQ$257)</f>
        <v>96.070000000000022</v>
      </c>
      <c r="MR262" s="5">
        <f>SUMIF('Aceite Virgen'!$B6:$B257,"&lt;="&amp;$B262,'Aceite Virgen'!MR$6:MR$257)</f>
        <v>99.19</v>
      </c>
      <c r="MS262" s="5">
        <f>SUMIF('Aceite Virgen'!$B6:$B257,"&lt;="&amp;$B262,'Aceite Virgen'!MS$6:MS$257)</f>
        <v>100.00000000000001</v>
      </c>
      <c r="MW262" s="5">
        <f>SUMIF('Aceite Virgen'!$B6:$B257,"&lt;="&amp;$B262,'Aceite Virgen'!MW$6:MW$257)</f>
        <v>98.34</v>
      </c>
      <c r="MX262" s="5">
        <f>SUMIF('Aceite Virgen'!$B6:$B257,"&lt;="&amp;$B262,'Aceite Virgen'!MX$6:MX$257)</f>
        <v>99.04</v>
      </c>
      <c r="MY262" s="5">
        <f>SUMIF('Aceite Virgen'!$B6:$B257,"&lt;="&amp;$B262,'Aceite Virgen'!MY$6:MY$257)</f>
        <v>98.439999999999984</v>
      </c>
      <c r="MZ262" s="5">
        <f>SUMIF('Aceite Virgen'!$B6:$B257,"&lt;="&amp;$B262,'Aceite Virgen'!MZ$6:MZ$257)</f>
        <v>99.99</v>
      </c>
      <c r="ND262" s="5">
        <f>SUMIF('Aceite Virgen'!$B6:$B257,"&lt;="&amp;$B262,'Aceite Virgen'!ND$6:ND$257)</f>
        <v>98.700000000000031</v>
      </c>
      <c r="NE262" s="5">
        <f>SUMIF('Aceite Virgen'!$B6:$B257,"&lt;="&amp;$B262,'Aceite Virgen'!NE$6:NE$257)</f>
        <v>100.02000000000001</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95.37</v>
      </c>
      <c r="NS262" s="5">
        <f>SUMIF('Aceite Virgen'!$B6:$B257,"&lt;="&amp;$B262,'Aceite Virgen'!NS$6:NS$257)</f>
        <v>98.22</v>
      </c>
      <c r="NT262" s="5">
        <f>SUMIF('Aceite Virgen'!$B6:$B257,"&lt;="&amp;$B262,'Aceite Virgen'!NT$6:NT$257)</f>
        <v>99.370000000000019</v>
      </c>
      <c r="NU262" s="5">
        <f>SUMIF('Aceite Virgen'!$B6:$B257,"&lt;="&amp;$B262,'Aceite Virgen'!NU$6:NU$257)</f>
        <v>96.78</v>
      </c>
      <c r="NY262" s="5">
        <f>SUMIF('Aceite Virgen'!$B6:$B257,"&lt;="&amp;$B262,'Aceite Virgen'!NY$6:NY$257)</f>
        <v>98.310000000000016</v>
      </c>
      <c r="NZ262" s="5">
        <f>SUMIF('Aceite Virgen'!$B6:$B257,"&lt;="&amp;$B262,'Aceite Virgen'!NZ$6:NZ$257)</f>
        <v>99.979999999999976</v>
      </c>
      <c r="OA262" s="5">
        <f>SUMIF('Aceite Virgen'!$B6:$B257,"&lt;="&amp;$B262,'Aceite Virgen'!OA$6:OA$257)</f>
        <v>98.580000000000013</v>
      </c>
      <c r="OB262" s="5">
        <f>SUMIF('Aceite Virgen'!$B6:$B257,"&lt;="&amp;$B262,'Aceite Virgen'!OB$6:OB$257)</f>
        <v>100.01</v>
      </c>
      <c r="OF262" s="5">
        <f>SUMIF('Aceite Virgen'!$B6:$B257,"&lt;="&amp;$B262,'Aceite Virgen'!OF$6:OF$257)</f>
        <v>99.31</v>
      </c>
      <c r="OG262" s="5">
        <f>SUMIF('Aceite Virgen'!$B6:$B257,"&lt;="&amp;$B262,'Aceite Virgen'!OG$6:OG$257)</f>
        <v>99.2</v>
      </c>
      <c r="OH262" s="5">
        <f>SUMIF('Aceite Virgen'!$B6:$B257,"&lt;="&amp;$B262,'Aceite Virgen'!OH$6:OH$257)</f>
        <v>99.12</v>
      </c>
      <c r="OI262" s="5">
        <f>SUMIF('Aceite Virgen'!$B6:$B257,"&lt;="&amp;$B262,'Aceite Virgen'!OI$6:OI$257)</f>
        <v>100</v>
      </c>
      <c r="OM262" s="5">
        <f>SUMIF('Aceite Virgen'!$B6:$B257,"&lt;="&amp;$B262,'Aceite Virgen'!OM$6:OM$257)</f>
        <v>96.539999999999964</v>
      </c>
      <c r="ON262" s="5">
        <f>SUMIF('Aceite Virgen'!$B6:$B257,"&lt;="&amp;$B262,'Aceite Virgen'!ON$6:ON$257)</f>
        <v>100</v>
      </c>
      <c r="OO262" s="5">
        <f>SUMIF('Aceite Virgen'!$B6:$B257,"&lt;="&amp;$B262,'Aceite Virgen'!OO$6:OO$257)</f>
        <v>98.740000000000009</v>
      </c>
      <c r="OP262" s="5">
        <f>SUMIF('Aceite Virgen'!$B6:$B257,"&lt;="&amp;$B262,'Aceite Virgen'!OP$6:OP$257)</f>
        <v>98.87</v>
      </c>
      <c r="OT262" s="5">
        <f>SUMIF('Aceite Virgen'!$B6:$B257,"&lt;="&amp;$B262,'Aceite Virgen'!OT$6:OT$257)</f>
        <v>99.04000000000002</v>
      </c>
      <c r="OU262" s="5">
        <f>SUMIF('Aceite Virgen'!$B6:$B257,"&lt;="&amp;$B262,'Aceite Virgen'!OU$6:OU$257)</f>
        <v>99.98</v>
      </c>
      <c r="OV262" s="5">
        <f>SUMIF('Aceite Virgen'!$B6:$B257,"&lt;="&amp;$B262,'Aceite Virgen'!OV$6:OV$257)</f>
        <v>99.46</v>
      </c>
      <c r="OW262" s="5">
        <f>SUMIF('Aceite Virgen'!$B6:$B257,"&lt;="&amp;$B262,'Aceite Virgen'!OW$6:OW$257)</f>
        <v>99.990000000000009</v>
      </c>
      <c r="PA262" s="5">
        <f>SUMIF('Aceite Virgen'!$B6:$B257,"&lt;="&amp;$B262,'Aceite Virgen'!PA$6:PA$257)</f>
        <v>96.55</v>
      </c>
      <c r="PB262" s="5">
        <f>SUMIF('Aceite Virgen'!$B6:$B257,"&lt;="&amp;$B262,'Aceite Virgen'!PB$6:PB$257)</f>
        <v>97.39</v>
      </c>
      <c r="PC262" s="5">
        <f>SUMIF('Aceite Virgen'!$B6:$B257,"&lt;="&amp;$B262,'Aceite Virgen'!PC$6:PC$257)</f>
        <v>98.309999999999974</v>
      </c>
      <c r="PD262" s="5">
        <f>SUMIF('Aceite Virgen'!$B6:$B257,"&lt;="&amp;$B262,'Aceite Virgen'!PD$6:PD$257)</f>
        <v>100</v>
      </c>
      <c r="PH262" s="5">
        <f>SUMIF('Aceite Virgen'!$B6:$B257,"&lt;="&amp;$B262,'Aceite Virgen'!PH$6:PH$257)</f>
        <v>91.679999999999993</v>
      </c>
      <c r="PI262" s="5">
        <f>SUMIF('Aceite Virgen'!$B6:$B257,"&lt;="&amp;$B262,'Aceite Virgen'!PI$6:PI$257)</f>
        <v>64.56</v>
      </c>
      <c r="PJ262" s="5">
        <f>SUMIF('Aceite Virgen'!$B6:$B257,"&lt;="&amp;$B262,'Aceite Virgen'!PJ$6:PJ$257)</f>
        <v>98.38</v>
      </c>
      <c r="PK262" s="5">
        <f>SUMIF('Aceite Virgen'!$B6:$B257,"&lt;="&amp;$B262,'Aceite Virgen'!PK$6:PK$257)</f>
        <v>99.99</v>
      </c>
      <c r="PO262" s="5">
        <f>SUMIF('Aceite Virgen'!$B6:$B257,"&lt;="&amp;$B262,'Aceite Virgen'!PO$6:PO$257)</f>
        <v>93.390000000000015</v>
      </c>
      <c r="PP262" s="5">
        <f>SUMIF('Aceite Virgen'!$B6:$B257,"&lt;="&amp;$B262,'Aceite Virgen'!PP$6:PP$257)</f>
        <v>85.840000000000018</v>
      </c>
      <c r="PQ262" s="5">
        <f>SUMIF('Aceite Virgen'!$B6:$B257,"&lt;="&amp;$B262,'Aceite Virgen'!PQ$6:PQ$257)</f>
        <v>95.04</v>
      </c>
      <c r="PR262" s="5">
        <f>SUMIF('Aceite Virgen'!$B6:$B257,"&lt;="&amp;$B262,'Aceite Virgen'!PR$6:PR$257)</f>
        <v>100</v>
      </c>
      <c r="PV262" s="5">
        <f>SUMIF('Aceite Virgen'!$B6:$B257,"&lt;="&amp;$B262,'Aceite Virgen'!PV$6:PV$257)</f>
        <v>96.570000000000007</v>
      </c>
      <c r="PW262" s="5">
        <f>SUMIF('Aceite Virgen'!$B6:$B257,"&lt;="&amp;$B262,'Aceite Virgen'!PW$6:PW$257)</f>
        <v>89.339999999999989</v>
      </c>
      <c r="PX262" s="5">
        <f>SUMIF('Aceite Virgen'!$B6:$B257,"&lt;="&amp;$B262,'Aceite Virgen'!PX$6:PX$257)</f>
        <v>97.649999999999991</v>
      </c>
      <c r="PY262" s="5">
        <f>SUMIF('Aceite Virgen'!$B6:$B257,"&lt;="&amp;$B262,'Aceite Virgen'!PY$6:PY$257)</f>
        <v>100.00999999999999</v>
      </c>
      <c r="QC262" s="5">
        <f>SUMIF('Aceite Virgen'!$B6:$B257,"&lt;="&amp;$B262,'Aceite Virgen'!QC$6:QC$257)</f>
        <v>93.509999999999977</v>
      </c>
      <c r="QD262" s="5">
        <f>SUMIF('Aceite Virgen'!$B6:$B257,"&lt;="&amp;$B262,'Aceite Virgen'!QD$6:QD$257)</f>
        <v>85.22</v>
      </c>
      <c r="QE262" s="5">
        <f>SUMIF('Aceite Virgen'!$B6:$B257,"&lt;="&amp;$B262,'Aceite Virgen'!QE$6:QE$257)</f>
        <v>96.13</v>
      </c>
      <c r="QF262" s="5">
        <f>SUMIF('Aceite Virgen'!$B6:$B257,"&lt;="&amp;$B262,'Aceite Virgen'!QF$6:QF$257)</f>
        <v>96.589999999999989</v>
      </c>
      <c r="QJ262" s="5">
        <f>SUMIF('Aceite Virgen'!$B6:$B257,"&lt;="&amp;$B262,'Aceite Virgen'!QJ$6:QJ$257)</f>
        <v>88.52000000000001</v>
      </c>
      <c r="QK262" s="5">
        <f>SUMIF('Aceite Virgen'!$B6:$B257,"&lt;="&amp;$B262,'Aceite Virgen'!QK$6:QK$257)</f>
        <v>73.519999999999982</v>
      </c>
      <c r="QL262" s="5">
        <f>SUMIF('Aceite Virgen'!$B6:$B257,"&lt;="&amp;$B262,'Aceite Virgen'!QL$6:QL$257)</f>
        <v>90.750000000000014</v>
      </c>
      <c r="QM262" s="5">
        <f>SUMIF('Aceite Virgen'!$B6:$B257,"&lt;="&amp;$B262,'Aceite Virgen'!QM$6:QM$257)</f>
        <v>99.03000000000003</v>
      </c>
      <c r="QQ262" s="5">
        <f>SUMIF('Aceite Virgen'!$B6:$B257,"&lt;="&amp;$B262,'Aceite Virgen'!QQ$6:QQ$257)</f>
        <v>92.44</v>
      </c>
      <c r="QR262" s="5">
        <f>SUMIF('Aceite Virgen'!$B6:$B257,"&lt;="&amp;$B262,'Aceite Virgen'!QR$6:QR$257)</f>
        <v>71.19</v>
      </c>
      <c r="QS262" s="5">
        <f>SUMIF('Aceite Virgen'!$B6:$B257,"&lt;="&amp;$B262,'Aceite Virgen'!QS$6:QS$257)</f>
        <v>98.5</v>
      </c>
      <c r="QT262" s="5">
        <f>SUMIF('Aceite Virgen'!$B6:$B257,"&lt;="&amp;$B262,'Aceite Virgen'!QT$6:QT$257)</f>
        <v>100.00999999999999</v>
      </c>
      <c r="QX262" s="5">
        <f>SUMIF('Aceite Virgen'!$B6:$B257,"&lt;="&amp;$B262,'Aceite Virgen'!QX$6:QX$257)</f>
        <v>93.799999999999983</v>
      </c>
      <c r="QY262" s="5">
        <f>SUMIF('Aceite Virgen'!$B6:$B257,"&lt;="&amp;$B262,'Aceite Virgen'!QY$6:QY$257)</f>
        <v>90.130000000000024</v>
      </c>
      <c r="QZ262" s="5">
        <f>SUMIF('Aceite Virgen'!$B6:$B257,"&lt;="&amp;$B262,'Aceite Virgen'!QZ$6:QZ$257)</f>
        <v>94.97</v>
      </c>
      <c r="RA262" s="5">
        <f>SUMIF('Aceite Virgen'!$B6:$B257,"&lt;="&amp;$B262,'Aceite Virgen'!RA$6:RA$257)</f>
        <v>97.350000000000023</v>
      </c>
      <c r="RE262" s="5">
        <f>SUMIF('Aceite Virgen'!$B6:$B257,"&lt;="&amp;$B262,'Aceite Virgen'!RE$6:RE$257)</f>
        <v>97.14</v>
      </c>
      <c r="RF262" s="5">
        <f>SUMIF('Aceite Virgen'!$B6:$B257,"&lt;="&amp;$B262,'Aceite Virgen'!RF$6:RF$257)</f>
        <v>98.970000000000013</v>
      </c>
      <c r="RG262" s="5">
        <f>SUMIF('Aceite Virgen'!$B6:$B257,"&lt;="&amp;$B262,'Aceite Virgen'!RG$6:RG$257)</f>
        <v>99.429999999999993</v>
      </c>
      <c r="RH262" s="5">
        <f>SUMIF('Aceite Virgen'!$B6:$B257,"&lt;="&amp;$B262,'Aceite Virgen'!RH$6:RH$257)</f>
        <v>99.990000000000009</v>
      </c>
      <c r="RL262" s="5">
        <f>SUMIF('Aceite Virgen'!$B6:$B257,"&lt;="&amp;$B262,'Aceite Virgen'!RL$6:RL$257)</f>
        <v>89.899999999999991</v>
      </c>
      <c r="RM262" s="5">
        <f>SUMIF('Aceite Virgen'!$B6:$B257,"&lt;="&amp;$B262,'Aceite Virgen'!RM$6:RM$257)</f>
        <v>78.41</v>
      </c>
      <c r="RN262" s="5">
        <f>SUMIF('Aceite Virgen'!$B6:$B257,"&lt;="&amp;$B262,'Aceite Virgen'!RN$6:RN$257)</f>
        <v>94.560000000000016</v>
      </c>
      <c r="RO262" s="5">
        <f>SUMIF('Aceite Virgen'!$B6:$B257,"&lt;="&amp;$B262,'Aceite Virgen'!RO$6:RO$257)</f>
        <v>92.97999999999999</v>
      </c>
      <c r="RS262" s="68">
        <f>SUMIF(B6:B256,"&lt;="&amp;$B262,RS6:RS257)</f>
        <v>85.63</v>
      </c>
      <c r="RT262" s="5">
        <f>SUMIF('Aceite Virgen'!$B6:$B257,"&lt;="&amp;$B262,'Aceite Virgen'!RT$6:RT$257)</f>
        <v>54.839999999999996</v>
      </c>
      <c r="RU262" s="5">
        <f>SUMIF('Aceite Virgen'!$B6:$B257,"&lt;="&amp;$B262,'Aceite Virgen'!RU$6:RU$257)</f>
        <v>92.889999999999986</v>
      </c>
      <c r="RV262" s="5">
        <f>SUMIF('Aceite Virgen'!$B6:$B257,"&lt;="&amp;$B262,'Aceite Virgen'!RV$6:RV$257)</f>
        <v>97.860000000000014</v>
      </c>
      <c r="RZ262" s="68">
        <f>SUMIF($B$6:$B$256,"&lt;="&amp;$B262,RZ6:RZ257)</f>
        <v>94.1</v>
      </c>
      <c r="SA262" s="5">
        <f>SUMIF('Aceite Virgen'!$B6:$B257,"&lt;="&amp;$B262,'Aceite Virgen'!SA$6:SA$257)</f>
        <v>84.81</v>
      </c>
      <c r="SB262" s="5">
        <f>SUMIF('Aceite Virgen'!$B6:$B257,"&lt;="&amp;$B262,'Aceite Virgen'!SB$6:SB$257)</f>
        <v>97.250000000000014</v>
      </c>
      <c r="SC262" s="5">
        <f>SUMIF('Aceite Virgen'!$B6:$B257,"&lt;="&amp;$B262,'Aceite Virgen'!SC$6:SC$257)</f>
        <v>91.940000000000012</v>
      </c>
      <c r="SG262" s="68">
        <f>SUMIF($B$6:$B$256,"&lt;="&amp;$B262,SG6:SG257)</f>
        <v>92.899999999999991</v>
      </c>
      <c r="SH262" s="5">
        <f>SUMIF('Aceite Virgen'!$B6:$B257,"&lt;="&amp;$B262,'Aceite Virgen'!SH$6:SH$257)</f>
        <v>66.61</v>
      </c>
      <c r="SI262" s="5">
        <f>SUMIF('Aceite Virgen'!$B6:$B257,"&lt;="&amp;$B262,'Aceite Virgen'!SI$6:SI$257)</f>
        <v>94.94</v>
      </c>
      <c r="SJ262" s="5">
        <f>SUMIF('Aceite Virgen'!$B6:$B257,"&lt;="&amp;$B262,'Aceite Virgen'!SJ$6:SJ$257)</f>
        <v>98.360000000000014</v>
      </c>
      <c r="SN262" s="68">
        <f>SUMIF($B$6:$B$256,"&lt;="&amp;$B262,SN6:SN257)</f>
        <v>89.52000000000001</v>
      </c>
      <c r="SO262" s="5">
        <f>SUMIF('Aceite Virgen'!$B6:$B257,"&lt;="&amp;$B262,'Aceite Virgen'!SO$6:SO$257)</f>
        <v>68.809999999999988</v>
      </c>
      <c r="SP262" s="5">
        <f>SUMIF('Aceite Virgen'!$B6:$B257,"&lt;="&amp;$B262,'Aceite Virgen'!SP$6:SP$257)</f>
        <v>95.490000000000009</v>
      </c>
      <c r="SQ262" s="5">
        <f>SUMIF('Aceite Virgen'!$B6:$B257,"&lt;="&amp;$B262,'Aceite Virgen'!SQ$6:SQ$257)</f>
        <v>94.669999999999987</v>
      </c>
      <c r="SU262" s="68">
        <f>SUMIF($B$6:$B$256,"&lt;="&amp;$B262,SU6:SU257)</f>
        <v>51.930000000000007</v>
      </c>
      <c r="SV262" s="5">
        <f>SUMIF('Aceite Virgen'!$B6:$B257,"&lt;="&amp;$B262,'Aceite Virgen'!SV$6:SV$257)</f>
        <v>69.89</v>
      </c>
      <c r="SW262" s="5">
        <f>SUMIF('Aceite Virgen'!$B6:$B257,"&lt;="&amp;$B262,'Aceite Virgen'!SW$6:SW$257)</f>
        <v>46.61</v>
      </c>
      <c r="SX262" s="5">
        <f>SUMIF('Aceite Virgen'!$B6:$B257,"&lt;="&amp;$B262,'Aceite Virgen'!SX$6:SX$257)</f>
        <v>53.04</v>
      </c>
      <c r="TB262" s="68">
        <f>SUMIF($B$6:$B$256,"&lt;="&amp;$B262,TB6:TB257)</f>
        <v>16.999999999999996</v>
      </c>
      <c r="TC262" s="5">
        <f>SUMIF('Aceite Virgen'!$B6:$B257,"&lt;="&amp;$B262,'Aceite Virgen'!TC$6:TC$257)</f>
        <v>38.370000000000005</v>
      </c>
      <c r="TD262" s="5">
        <f>SUMIF('Aceite Virgen'!$B6:$B257,"&lt;="&amp;$B262,'Aceite Virgen'!TD$6:TD$257)</f>
        <v>12.120000000000001</v>
      </c>
      <c r="TE262" s="5">
        <f>SUMIF('Aceite Virgen'!$B6:$B257,"&lt;="&amp;$B262,'Aceite Virgen'!TE$6:TE$257)</f>
        <v>9.39</v>
      </c>
      <c r="TI262" s="68">
        <f>SUMIF($B$6:$B$256,"&lt;="&amp;$B262,TI6:TI257)</f>
        <v>10.790000000000001</v>
      </c>
      <c r="TJ262" s="5">
        <f>SUMIF('Aceite Virgen'!$B6:$B257,"&lt;="&amp;$B262,'Aceite Virgen'!TJ$6:TJ$257)</f>
        <v>7.8299999999999983</v>
      </c>
      <c r="TK262" s="5">
        <f>SUMIF('Aceite Virgen'!$B6:$B257,"&lt;="&amp;$B262,'Aceite Virgen'!TK$6:TK$257)</f>
        <v>7.42</v>
      </c>
      <c r="TL262" s="5">
        <f>SUMIF('Aceite Virgen'!$B6:$B257,"&lt;="&amp;$B262,'Aceite Virgen'!TL$6:TL$257)</f>
        <v>17.16</v>
      </c>
      <c r="TP262" s="68">
        <f>SUMIF($B$6:$B$256,"&lt;="&amp;$B262,TP6:TP257)</f>
        <v>9.2099999999999991</v>
      </c>
      <c r="TQ262" s="5">
        <f>SUMIF('Aceite Virgen'!$B6:$B257,"&lt;="&amp;$B262,'Aceite Virgen'!TQ$6:TQ$257)</f>
        <v>7.75</v>
      </c>
      <c r="TR262" s="5">
        <f>SUMIF('Aceite Virgen'!$B6:$B257,"&lt;="&amp;$B262,'Aceite Virgen'!TR$6:TR$257)</f>
        <v>6.2200000000000006</v>
      </c>
      <c r="TS262" s="5">
        <f>SUMIF('Aceite Virgen'!$B6:$B257,"&lt;="&amp;$B262,'Aceite Virgen'!TS$6:TS$257)</f>
        <v>10.36</v>
      </c>
      <c r="TW262" s="68">
        <f>SUMIF($B$6:$B$256,"&lt;="&amp;$B262,TW6:TW257)</f>
        <v>14.1</v>
      </c>
      <c r="TX262" s="5">
        <f>SUMIF('Aceite Virgen'!$B6:$B257,"&lt;="&amp;$B262,'Aceite Virgen'!TX$6:TX$257)</f>
        <v>9.3299999999999983</v>
      </c>
      <c r="TY262" s="5">
        <f>SUMIF('Aceite Virgen'!$B6:$B257,"&lt;="&amp;$B262,'Aceite Virgen'!TY$6:TY$257)</f>
        <v>15.32</v>
      </c>
      <c r="TZ262" s="5">
        <f>SUMIF('Aceite Virgen'!$B6:$B257,"&lt;="&amp;$B262,'Aceite Virgen'!TZ$6:TZ$257)</f>
        <v>15.559999999999999</v>
      </c>
      <c r="UD262" s="68">
        <f>SUMIF($B$6:$B$256,"&lt;="&amp;$B262,UD6:UD257)</f>
        <v>9.5699999999999985</v>
      </c>
      <c r="UE262" s="5">
        <f>SUMIF('Aceite Virgen'!$B6:$B257,"&lt;="&amp;$B262,'Aceite Virgen'!UE$6:UE$257)</f>
        <v>5.42</v>
      </c>
      <c r="UF262" s="5">
        <f>SUMIF('Aceite Virgen'!$B6:$B257,"&lt;="&amp;$B262,'Aceite Virgen'!UF$6:UF$257)</f>
        <v>6.25</v>
      </c>
      <c r="UG262" s="5">
        <f>SUMIF('Aceite Virgen'!$B6:$B257,"&lt;="&amp;$B262,'Aceite Virgen'!UG$6:UG$257)</f>
        <v>9.93</v>
      </c>
      <c r="UK262" s="68">
        <f>SUMIF($B$6:$B$256,"&lt;="&amp;$B262,UK6:UK257)</f>
        <v>9.8800000000000008</v>
      </c>
      <c r="UL262" s="5">
        <f>SUMIF('Aceite Virgen'!$B6:$B257,"&lt;="&amp;$B262,'Aceite Virgen'!UL$6:UL$257)</f>
        <v>11.7</v>
      </c>
      <c r="UM262" s="5">
        <f>SUMIF('Aceite Virgen'!$B6:$B257,"&lt;="&amp;$B262,'Aceite Virgen'!UM$6:UM$257)</f>
        <v>4.87</v>
      </c>
      <c r="UN262" s="5">
        <f>SUMIF('Aceite Virgen'!$B6:$B257,"&lt;="&amp;$B262,'Aceite Virgen'!UN$6:UN$257)</f>
        <v>16.07</v>
      </c>
      <c r="UR262" s="68">
        <f>SUMIF($B$6:$B$256,"&lt;="&amp;$B262,UR6:UR257)</f>
        <v>7.91</v>
      </c>
      <c r="US262" s="5">
        <f>SUMIF('Aceite Virgen'!$B6:$B257,"&lt;="&amp;$B262,'Aceite Virgen'!US$6:US$257)</f>
        <v>4.9799999999999995</v>
      </c>
      <c r="UT262" s="5">
        <f>SUMIF('Aceite Virgen'!$B6:$B257,"&lt;="&amp;$B262,'Aceite Virgen'!UT$6:UT$257)</f>
        <v>4.1300000000000008</v>
      </c>
      <c r="UU262" s="5">
        <f>SUMIF('Aceite Virgen'!$B6:$B257,"&lt;="&amp;$B262,'Aceite Virgen'!UU$6:UU$257)</f>
        <v>24.35</v>
      </c>
      <c r="UY262" s="68">
        <f>SUMIF($B$6:$B$256,"&lt;="&amp;$B262,UY6:UY257)</f>
        <v>8.4600000000000009</v>
      </c>
      <c r="UZ262" s="5">
        <f>SUMIF('Aceite Virgen'!$B6:$B257,"&lt;="&amp;$B262,'Aceite Virgen'!UZ$6:UZ$257)</f>
        <v>12.45</v>
      </c>
      <c r="VA262" s="5">
        <f>SUMIF('Aceite Virgen'!$B6:$B257,"&lt;="&amp;$B262,'Aceite Virgen'!VA$6:VA$257)</f>
        <v>7.58</v>
      </c>
      <c r="VB262" s="5">
        <f>SUMIF('Aceite Virgen'!$B6:$B257,"&lt;="&amp;$B262,'Aceite Virgen'!VB$6:VB$257)</f>
        <v>7.46</v>
      </c>
      <c r="VF262" s="68">
        <f>SUMIF($B$6:$B$256,"&lt;="&amp;$B262,VF6:VF257)</f>
        <v>8.9600000000000009</v>
      </c>
      <c r="VG262" s="5">
        <f>SUMIF('Aceite Virgen'!$B6:$B257,"&lt;="&amp;$B262,'Aceite Virgen'!VG$6:VG$257)</f>
        <v>14.169999999999998</v>
      </c>
      <c r="VH262" s="5">
        <f>SUMIF('Aceite Virgen'!$B6:$B257,"&lt;="&amp;$B262,'Aceite Virgen'!VH$6:VH$257)</f>
        <v>5.28</v>
      </c>
      <c r="VI262" s="5">
        <f>SUMIF('Aceite Virgen'!$B6:$B257,"&lt;="&amp;$B262,'Aceite Virgen'!VI$6:VI$257)</f>
        <v>10.25</v>
      </c>
      <c r="VM262" s="68">
        <f>SUMIF($B$6:$B$256,"&lt;="&amp;$B262,VM6:VM257)</f>
        <v>7.8100000000000005</v>
      </c>
      <c r="VN262" s="5">
        <f>SUMIF('Aceite Virgen'!$B6:$B257,"&lt;="&amp;$B262,'Aceite Virgen'!VN$6:VN$257)</f>
        <v>2.39</v>
      </c>
      <c r="VO262" s="5">
        <f>SUMIF('Aceite Virgen'!$B6:$B257,"&lt;="&amp;$B262,'Aceite Virgen'!VO$6:VO$257)</f>
        <v>8.07</v>
      </c>
      <c r="VP262" s="5">
        <f>SUMIF('Aceite Virgen'!$B6:$B257,"&lt;="&amp;$B262,'Aceite Virgen'!VP$6:VP$257)</f>
        <v>6.66</v>
      </c>
      <c r="VT262" s="68">
        <f>SUMIF($B$6:$B$256,"&lt;="&amp;$B262,VT6:VT257)</f>
        <v>10.039999999999999</v>
      </c>
      <c r="VU262" s="5">
        <f>SUMIF('Aceite Virgen'!$B6:$B257,"&lt;="&amp;$B262,'Aceite Virgen'!VU$6:VU$257)</f>
        <v>3.5200000000000005</v>
      </c>
      <c r="VV262" s="5">
        <f>SUMIF('Aceite Virgen'!$B6:$B257,"&lt;="&amp;$B262,'Aceite Virgen'!VV$6:VV$257)</f>
        <v>6.1899999999999995</v>
      </c>
      <c r="VW262" s="5">
        <f>SUMIF('Aceite Virgen'!$B6:$B257,"&lt;="&amp;$B262,'Aceite Virgen'!VW$6:VW$257)</f>
        <v>20.810000000000002</v>
      </c>
      <c r="WA262" s="68">
        <f>SUMIF($B$6:$B$256,"&lt;="&amp;$B262,WA6:WA257)</f>
        <v>8.9400000000000013</v>
      </c>
      <c r="WB262" s="5">
        <f>SUMIF('Aceite Virgen'!$B6:$B257,"&lt;="&amp;$B262,'Aceite Virgen'!WB$6:WB$257)</f>
        <v>0</v>
      </c>
      <c r="WC262" s="5">
        <f>SUMIF('Aceite Virgen'!$B6:$B257,"&lt;="&amp;$B262,'Aceite Virgen'!WC$6:WC$257)</f>
        <v>8.56</v>
      </c>
      <c r="WD262" s="5">
        <f>SUMIF('Aceite Virgen'!$B6:$B257,"&lt;="&amp;$B262,'Aceite Virgen'!WD$6:WD$257)</f>
        <v>10.19</v>
      </c>
      <c r="WH262" s="68">
        <f>SUMIF($B$6:$B$256,"&lt;="&amp;$B262,WH6:WH257)</f>
        <v>6.32</v>
      </c>
      <c r="WI262" s="5">
        <f>SUMIF('Aceite Virgen'!$B6:$B257,"&lt;="&amp;$B262,'Aceite Virgen'!WI$6:WI$257)</f>
        <v>17.5</v>
      </c>
      <c r="WJ262" s="5">
        <f>SUMIF('Aceite Virgen'!$B6:$B257,"&lt;="&amp;$B262,'Aceite Virgen'!WJ$6:WJ$257)</f>
        <v>4.62</v>
      </c>
      <c r="WK262" s="5">
        <f>SUMIF('Aceite Virgen'!$B6:$B257,"&lt;="&amp;$B262,'Aceite Virgen'!WK$6:WK$257)</f>
        <v>2.7199999999999998</v>
      </c>
      <c r="WO262" s="68">
        <f>SUMIF($B$6:$B$256,"&lt;="&amp;$B262,WO6:WO257)</f>
        <v>8.85</v>
      </c>
      <c r="WP262" s="5">
        <f>SUMIF('Aceite Virgen'!$B6:$B257,"&lt;="&amp;$B262,'Aceite Virgen'!WP$6:WP$257)</f>
        <v>10.86</v>
      </c>
      <c r="WQ262" s="5">
        <f>SUMIF('Aceite Virgen'!$B6:$B257,"&lt;="&amp;$B262,'Aceite Virgen'!WQ$6:WQ$257)</f>
        <v>4.0599999999999996</v>
      </c>
      <c r="WR262" s="5">
        <f>SUMIF('Aceite Virgen'!$B6:$B257,"&lt;="&amp;$B262,'Aceite Virgen'!WR$6:WR$257)</f>
        <v>17.479999999999997</v>
      </c>
      <c r="WV262" s="68">
        <f>SUMIF($B$6:$B$256,"&lt;="&amp;$B262,WV6:WV257)</f>
        <v>8.6700000000000017</v>
      </c>
      <c r="WW262" s="5">
        <f>SUMIF('Aceite Virgen'!$B6:$B257,"&lt;="&amp;$B262,'Aceite Virgen'!WW$6:WW$257)</f>
        <v>7.5</v>
      </c>
      <c r="WX262" s="5">
        <f>SUMIF('Aceite Virgen'!$B6:$B257,"&lt;="&amp;$B262,'Aceite Virgen'!WX$6:WX$257)</f>
        <v>8.68</v>
      </c>
      <c r="WY262" s="5">
        <f>SUMIF('Aceite Virgen'!$B6:$B257,"&lt;="&amp;$B262,'Aceite Virgen'!WY$6:WY$257)</f>
        <v>9.5300000000000011</v>
      </c>
      <c r="XC262" s="68">
        <f>SUMIF($B$6:$B$256,"&lt;="&amp;$B262,XC6:XC257)</f>
        <v>17.25</v>
      </c>
      <c r="XD262" s="5">
        <f>SUMIF('Aceite Virgen'!$B6:$B257,"&lt;="&amp;$B262,'Aceite Virgen'!XD$6:XD$257)</f>
        <v>5.07</v>
      </c>
      <c r="XE262" s="5">
        <f>SUMIF('Aceite Virgen'!$B6:$B257,"&lt;="&amp;$B262,'Aceite Virgen'!XE$6:XE$257)</f>
        <v>23.17</v>
      </c>
      <c r="XF262" s="5">
        <f>SUMIF('Aceite Virgen'!$B6:$B257,"&lt;="&amp;$B262,'Aceite Virgen'!XF$6:XF$257)</f>
        <v>6.5400000000000009</v>
      </c>
    </row>
    <row r="263" spans="1:630" x14ac:dyDescent="0.3">
      <c r="A263" s="9">
        <f>'TAM Aceite Virgen'!B11</f>
        <v>6</v>
      </c>
      <c r="B263" s="9">
        <f>'TAM Aceite Virgen'!C11</f>
        <v>6.1</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v>
      </c>
      <c r="S263" s="4">
        <f>SUMIFS('Aceite Virgen'!S$6:S$257,'Aceite Virgen'!$A$6:$A$257,"&gt;="&amp;$A263,'Aceite Virgen'!$B$6:$B$257,"&lt;="&amp;$B263)</f>
        <v>0</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0.22</v>
      </c>
      <c r="BP263" s="4">
        <f>SUMIFS('Aceite Virgen'!BP$6:BP$257,'Aceite Virgen'!$A$6:$A$257,"&gt;="&amp;$A263,'Aceite Virgen'!$B$6:$B$257,"&lt;="&amp;$B263)</f>
        <v>0</v>
      </c>
      <c r="BQ263" s="4">
        <f>SUMIFS('Aceite Virgen'!BQ$6:BQ$257,'Aceite Virgen'!$A$6:$A$257,"&gt;="&amp;$A263,'Aceite Virgen'!$B$6:$B$257,"&lt;="&amp;$B263)</f>
        <v>0.25</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v>
      </c>
      <c r="GE263" s="4">
        <f>SUMIFS('Aceite Virgen'!GE$6:GE$257,'Aceite Virgen'!$A$6:$A$257,"&gt;="&amp;$A263,'Aceite Virgen'!$B$6:$B$257,"&lt;="&amp;$B263)</f>
        <v>0</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v>
      </c>
      <c r="GL263" s="4">
        <f>SUMIFS('Aceite Virgen'!GL$6:GL$257,'Aceite Virgen'!$A$6:$A$257,"&gt;="&amp;$A263,'Aceite Virgen'!$B$6:$B$257,"&lt;="&amp;$B263)</f>
        <v>0</v>
      </c>
      <c r="GM263" s="4">
        <f>SUMIFS('Aceite Virgen'!GM$6:GM$257,'Aceite Virgen'!$A$6:$A$257,"&gt;="&amp;$A263,'Aceite Virgen'!$B$6:$B$257,"&lt;="&amp;$B263)</f>
        <v>0</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0.67</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0</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v>
      </c>
      <c r="IB263" s="4">
        <f>SUMIFS('Aceite Virgen'!IB$6:IB$257,'Aceite Virgen'!$A$6:$A$257,"&gt;="&amp;$A263,'Aceite Virgen'!$B$6:$B$257,"&lt;="&amp;$B263)</f>
        <v>0</v>
      </c>
      <c r="IC263" s="4">
        <f>SUMIFS('Aceite Virgen'!IC$6:IC$257,'Aceite Virgen'!$A$6:$A$257,"&gt;="&amp;$A263,'Aceite Virgen'!$B$6:$B$257,"&lt;="&amp;$B263)</f>
        <v>0</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0.12</v>
      </c>
      <c r="IP263" s="4">
        <f>SUMIFS('Aceite Virgen'!IP$6:IP$257,'Aceite Virgen'!$A$6:$A$257,"&gt;="&amp;$A263,'Aceite Virgen'!$B$6:$B$257,"&lt;="&amp;$B263)</f>
        <v>0</v>
      </c>
      <c r="IQ263" s="4">
        <f>SUMIFS('Aceite Virgen'!IQ$6:IQ$257,'Aceite Virgen'!$A$6:$A$257,"&gt;="&amp;$A263,'Aceite Virgen'!$B$6:$B$257,"&lt;="&amp;$B263)</f>
        <v>0.17</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0</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0.45</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v>
      </c>
      <c r="LV263" s="4">
        <f>SUMIFS('Aceite Virgen'!LV$6:LV$257,'Aceite Virgen'!$A$6:$A$257,"&gt;="&amp;$A263,'Aceite Virgen'!$B$6:$B$257,"&lt;="&amp;$B263)</f>
        <v>0</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0.25</v>
      </c>
      <c r="NZ263" s="4">
        <f>SUMIFS('Aceite Virgen'!NZ$6:NZ$257,'Aceite Virgen'!$A$6:$A$257,"&gt;="&amp;$A263,'Aceite Virgen'!$B$6:$B$257,"&lt;="&amp;$B263)</f>
        <v>0</v>
      </c>
      <c r="OA263" s="4">
        <f>SUMIFS('Aceite Virgen'!OA$6:OA$257,'Aceite Virgen'!$A$6:$A$257,"&gt;="&amp;$A263,'Aceite Virgen'!$B$6:$B$257,"&lt;="&amp;$B263)</f>
        <v>0.44</v>
      </c>
      <c r="OB263" s="4">
        <f>SUMIFS('Aceite Virgen'!OB$6:OB$257,'Aceite Virgen'!$A$6:$A$257,"&gt;="&amp;$A263,'Aceite Virgen'!$B$6:$B$257,"&lt;="&amp;$B263)</f>
        <v>0</v>
      </c>
      <c r="OF263" s="4">
        <f>SUMIFS('Aceite Virgen'!OF$6:OF$257,'Aceite Virgen'!$A$6:$A$257,"&gt;="&amp;$A263,'Aceite Virgen'!$B$6:$B$257,"&lt;="&amp;$B263)</f>
        <v>0.23</v>
      </c>
      <c r="OG263" s="4">
        <f>SUMIFS('Aceite Virgen'!OG$6:OG$257,'Aceite Virgen'!$A$6:$A$257,"&gt;="&amp;$A263,'Aceite Virgen'!$B$6:$B$257,"&lt;="&amp;$B263)</f>
        <v>0</v>
      </c>
      <c r="OH263" s="4">
        <f>SUMIFS('Aceite Virgen'!OH$6:OH$257,'Aceite Virgen'!$A$6:$A$257,"&gt;="&amp;$A263,'Aceite Virgen'!$B$6:$B$257,"&lt;="&amp;$B263)</f>
        <v>0.38</v>
      </c>
      <c r="OI263" s="4">
        <f>SUMIFS('Aceite Virgen'!OI$6:OI$257,'Aceite Virgen'!$A$6:$A$257,"&gt;="&amp;$A263,'Aceite Virgen'!$B$6:$B$257,"&lt;="&amp;$B263)</f>
        <v>0</v>
      </c>
      <c r="OM263" s="4">
        <f>SUMIFS('Aceite Virgen'!OM$6:OM$257,'Aceite Virgen'!$A$6:$A$257,"&gt;="&amp;$A263,'Aceite Virgen'!$B$6:$B$257,"&lt;="&amp;$B263)</f>
        <v>0.41</v>
      </c>
      <c r="ON263" s="4">
        <f>SUMIFS('Aceite Virgen'!ON$6:ON$257,'Aceite Virgen'!$A$6:$A$257,"&gt;="&amp;$A263,'Aceite Virgen'!$B$6:$B$257,"&lt;="&amp;$B263)</f>
        <v>0</v>
      </c>
      <c r="OO263" s="4">
        <f>SUMIFS('Aceite Virgen'!OO$6:OO$257,'Aceite Virgen'!$A$6:$A$257,"&gt;="&amp;$A263,'Aceite Virgen'!$B$6:$B$257,"&lt;="&amp;$B263)</f>
        <v>0.65</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0.84</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1.25</v>
      </c>
      <c r="PI263" s="4">
        <f>SUMIFS('Aceite Virgen'!PI$6:PI$257,'Aceite Virgen'!$A$6:$A$257,"&gt;="&amp;$A263,'Aceite Virgen'!$B$6:$B$257,"&lt;="&amp;$B263)</f>
        <v>3.98</v>
      </c>
      <c r="PJ263" s="4">
        <f>SUMIFS('Aceite Virgen'!PJ$6:PJ$257,'Aceite Virgen'!$A$6:$A$257,"&gt;="&amp;$A263,'Aceite Virgen'!$B$6:$B$257,"&lt;="&amp;$B263)</f>
        <v>0.51</v>
      </c>
      <c r="PK263" s="4">
        <f>SUMIFS('Aceite Virgen'!PK$6:PK$257,'Aceite Virgen'!$A$6:$A$257,"&gt;="&amp;$A263,'Aceite Virgen'!$B$6:$B$257,"&lt;="&amp;$B263)</f>
        <v>0</v>
      </c>
      <c r="PO263" s="4">
        <f>SUMIFS('Aceite Virgen'!PO$6:PO$257,'Aceite Virgen'!$A$6:$A$257,"&gt;="&amp;$A263,'Aceite Virgen'!$B$6:$B$257,"&lt;="&amp;$B263)</f>
        <v>1.97</v>
      </c>
      <c r="PP263" s="4">
        <f>SUMIFS('Aceite Virgen'!PP$6:PP$257,'Aceite Virgen'!$A$6:$A$257,"&gt;="&amp;$A263,'Aceite Virgen'!$B$6:$B$257,"&lt;="&amp;$B263)</f>
        <v>0</v>
      </c>
      <c r="PQ263" s="4">
        <f>SUMIFS('Aceite Virgen'!PQ$6:PQ$257,'Aceite Virgen'!$A$6:$A$257,"&gt;="&amp;$A263,'Aceite Virgen'!$B$6:$B$257,"&lt;="&amp;$B263)</f>
        <v>3.5</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0.22</v>
      </c>
      <c r="QD263" s="4">
        <f>SUMIFS('Aceite Virgen'!QD$6:QD$257,'Aceite Virgen'!$A$6:$A$257,"&gt;="&amp;$A263,'Aceite Virgen'!$B$6:$B$257,"&lt;="&amp;$B263)</f>
        <v>0</v>
      </c>
      <c r="QE263" s="4">
        <f>SUMIFS('Aceite Virgen'!QE$6:QE$257,'Aceite Virgen'!$A$6:$A$257,"&gt;="&amp;$A263,'Aceite Virgen'!$B$6:$B$257,"&lt;="&amp;$B263)</f>
        <v>0.4</v>
      </c>
      <c r="QF263" s="4">
        <f>SUMIFS('Aceite Virgen'!QF$6:QF$257,'Aceite Virgen'!$A$6:$A$257,"&gt;="&amp;$A263,'Aceite Virgen'!$B$6:$B$257,"&lt;="&amp;$B263)</f>
        <v>0</v>
      </c>
      <c r="QJ263" s="4">
        <f>SUMIFS('Aceite Virgen'!QJ$6:QJ$257,'Aceite Virgen'!$A$6:$A$257,"&gt;="&amp;$A263,'Aceite Virgen'!$B$6:$B$257,"&lt;="&amp;$B263)</f>
        <v>3.68</v>
      </c>
      <c r="QK263" s="4">
        <f>SUMIFS('Aceite Virgen'!QK$6:QK$257,'Aceite Virgen'!$A$6:$A$257,"&gt;="&amp;$A263,'Aceite Virgen'!$B$6:$B$257,"&lt;="&amp;$B263)</f>
        <v>6.85</v>
      </c>
      <c r="QL263" s="4">
        <f>SUMIFS('Aceite Virgen'!QL$6:QL$257,'Aceite Virgen'!$A$6:$A$257,"&gt;="&amp;$A263,'Aceite Virgen'!$B$6:$B$257,"&lt;="&amp;$B263)</f>
        <v>3.88</v>
      </c>
      <c r="QM263" s="4">
        <f>SUMIFS('Aceite Virgen'!QM$6:QM$257,'Aceite Virgen'!$A$6:$A$257,"&gt;="&amp;$A263,'Aceite Virgen'!$B$6:$B$257,"&lt;="&amp;$B263)</f>
        <v>0</v>
      </c>
      <c r="QQ263" s="4">
        <f>SUMIFS('Aceite Virgen'!QQ$6:QQ$257,'Aceite Virgen'!$A$6:$A$257,"&gt;="&amp;$A263,'Aceite Virgen'!$B$6:$B$257,"&lt;="&amp;$B263)</f>
        <v>1.45</v>
      </c>
      <c r="QR263" s="4">
        <f>SUMIFS('Aceite Virgen'!QR$6:QR$257,'Aceite Virgen'!$A$6:$A$257,"&gt;="&amp;$A263,'Aceite Virgen'!$B$6:$B$257,"&lt;="&amp;$B263)</f>
        <v>4.45</v>
      </c>
      <c r="QS263" s="4">
        <f>SUMIFS('Aceite Virgen'!QS$6:QS$257,'Aceite Virgen'!$A$6:$A$257,"&gt;="&amp;$A263,'Aceite Virgen'!$B$6:$B$257,"&lt;="&amp;$B263)</f>
        <v>0</v>
      </c>
      <c r="QT263" s="4">
        <f>SUMIFS('Aceite Virgen'!QT$6:QT$257,'Aceite Virgen'!$A$6:$A$257,"&gt;="&amp;$A263,'Aceite Virgen'!$B$6:$B$257,"&lt;="&amp;$B263)</f>
        <v>0</v>
      </c>
      <c r="QX263" s="4">
        <f>SUMIFS('Aceite Virgen'!QX$6:QX$257,'Aceite Virgen'!$A$6:$A$257,"&gt;="&amp;$A263,'Aceite Virgen'!$B$6:$B$257,"&lt;="&amp;$B263)</f>
        <v>0.33</v>
      </c>
      <c r="QY263" s="4">
        <f>SUMIFS('Aceite Virgen'!QY$6:QY$257,'Aceite Virgen'!$A$6:$A$257,"&gt;="&amp;$A263,'Aceite Virgen'!$B$6:$B$257,"&lt;="&amp;$B263)</f>
        <v>1.96</v>
      </c>
      <c r="QZ263" s="4">
        <f>SUMIFS('Aceite Virgen'!QZ$6:QZ$257,'Aceite Virgen'!$A$6:$A$257,"&gt;="&amp;$A263,'Aceite Virgen'!$B$6:$B$257,"&lt;="&amp;$B263)</f>
        <v>0</v>
      </c>
      <c r="RA263" s="4">
        <f>SUMIFS('Aceite Virgen'!RA$6:RA$257,'Aceite Virgen'!$A$6:$A$257,"&gt;="&amp;$A263,'Aceite Virgen'!$B$6:$B$257,"&lt;="&amp;$B263)</f>
        <v>0</v>
      </c>
      <c r="RE263" s="4">
        <f>SUMIFS('Aceite Virgen'!RE$6:RE$257,'Aceite Virgen'!$A$6:$A$257,"&gt;="&amp;$A263,'Aceite Virgen'!$B$6:$B$257,"&lt;="&amp;$B263)</f>
        <v>0.57999999999999996</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0.56000000000000005</v>
      </c>
      <c r="RM263" s="4">
        <f>SUMIFS('Aceite Virgen'!RM$6:RM$257,'Aceite Virgen'!$A$6:$A$257,"&gt;="&amp;$A263,'Aceite Virgen'!$B$6:$B$257,"&lt;="&amp;$B263)</f>
        <v>3.24</v>
      </c>
      <c r="RN263" s="4">
        <f>SUMIFS('Aceite Virgen'!RN$6:RN$257,'Aceite Virgen'!$A$6:$A$257,"&gt;="&amp;$A263,'Aceite Virgen'!$B$6:$B$257,"&lt;="&amp;$B263)</f>
        <v>0</v>
      </c>
      <c r="RO263" s="4">
        <f>SUMIFS('Aceite Virgen'!RO$6:RO$257,'Aceite Virgen'!$A$6:$A$257,"&gt;="&amp;$A263,'Aceite Virgen'!$B$6:$B$257,"&lt;="&amp;$B263)</f>
        <v>0</v>
      </c>
      <c r="RS263" s="69">
        <f>SUMIFS('Aceite Virgen'!RS$6:RS$257,'Aceite Virgen'!$A$6:$A$257,"&gt;="&amp;$A263,'Aceite Virgen'!$B$6:$B$257,"&lt;="&amp;$B263)</f>
        <v>0.33</v>
      </c>
      <c r="RT263" s="4">
        <f>SUMIFS('Aceite Virgen'!RT$6:RT$257,'Aceite Virgen'!$A$6:$A$257,"&gt;="&amp;$A263,'Aceite Virgen'!$B$6:$B$257,"&lt;="&amp;$B263)</f>
        <v>1.89</v>
      </c>
      <c r="RU263" s="4">
        <f>SUMIFS('Aceite Virgen'!RU$6:RU$257,'Aceite Virgen'!$A$6:$A$257,"&gt;="&amp;$A263,'Aceite Virgen'!$B$6:$B$257,"&lt;="&amp;$B263)</f>
        <v>0</v>
      </c>
      <c r="RV263" s="4">
        <f>SUMIFS('Aceite Virgen'!RV$6:RV$257,'Aceite Virgen'!$A$6:$A$257,"&gt;="&amp;$A263,'Aceite Virgen'!$B$6:$B$257,"&lt;="&amp;$B263)</f>
        <v>0</v>
      </c>
      <c r="RZ263" s="69">
        <f>SUMIFS('Aceite Virgen'!RZ$6:RZ$257,'Aceite Virgen'!$A$6:$A$257,"&gt;="&amp;$A263,'Aceite Virgen'!$B$6:$B$257,"&lt;="&amp;$B263)</f>
        <v>0.96</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4.9800000000000004</v>
      </c>
      <c r="SG263" s="69">
        <f>SUMIFS('Aceite Virgen'!SG$6:SG$257,'Aceite Virgen'!$A$6:$A$257,"&gt;="&amp;$A263,'Aceite Virgen'!$B$6:$B$257,"&lt;="&amp;$B263)</f>
        <v>0.22</v>
      </c>
      <c r="SH263" s="4">
        <f>SUMIFS('Aceite Virgen'!SH$6:SH$257,'Aceite Virgen'!$A$6:$A$257,"&gt;="&amp;$A263,'Aceite Virgen'!$B$6:$B$257,"&lt;="&amp;$B263)</f>
        <v>0</v>
      </c>
      <c r="SI263" s="4">
        <f>SUMIFS('Aceite Virgen'!SI$6:SI$257,'Aceite Virgen'!$A$6:$A$257,"&gt;="&amp;$A263,'Aceite Virgen'!$B$6:$B$257,"&lt;="&amp;$B263)</f>
        <v>0.33</v>
      </c>
      <c r="SJ263" s="4">
        <f>SUMIFS('Aceite Virgen'!SJ$6:SJ$257,'Aceite Virgen'!$A$6:$A$257,"&gt;="&amp;$A263,'Aceite Virgen'!$B$6:$B$257,"&lt;="&amp;$B263)</f>
        <v>0</v>
      </c>
      <c r="SN263" s="69">
        <f>SUMIFS('Aceite Virgen'!SN$6:SN$257,'Aceite Virgen'!$A$6:$A$257,"&gt;="&amp;$A263,'Aceite Virgen'!$B$6:$B$257,"&lt;="&amp;$B263)</f>
        <v>0.34</v>
      </c>
      <c r="SO263" s="4">
        <f>SUMIFS('Aceite Virgen'!SO$6:SO$257,'Aceite Virgen'!$A$6:$A$257,"&gt;="&amp;$A263,'Aceite Virgen'!$B$6:$B$257,"&lt;="&amp;$B263)</f>
        <v>1.52</v>
      </c>
      <c r="SP263" s="4">
        <f>SUMIFS('Aceite Virgen'!SP$6:SP$257,'Aceite Virgen'!$A$6:$A$257,"&gt;="&amp;$A263,'Aceite Virgen'!$B$6:$B$257,"&lt;="&amp;$B263)</f>
        <v>0.19</v>
      </c>
      <c r="SQ263" s="4">
        <f>SUMIFS('Aceite Virgen'!SQ$6:SQ$257,'Aceite Virgen'!$A$6:$A$257,"&gt;="&amp;$A263,'Aceite Virgen'!$B$6:$B$257,"&lt;="&amp;$B263)</f>
        <v>0</v>
      </c>
      <c r="SU263" s="69">
        <f>SUMIFS('Aceite Virgen'!SU$6:SU$257,'Aceite Virgen'!$A$6:$A$257,"&gt;="&amp;$A263,'Aceite Virgen'!$B$6:$B$257,"&lt;="&amp;$B263)</f>
        <v>0.48</v>
      </c>
      <c r="SV263" s="4">
        <f>SUMIFS('Aceite Virgen'!SV$6:SV$257,'Aceite Virgen'!$A$6:$A$257,"&gt;="&amp;$A263,'Aceite Virgen'!$B$6:$B$257,"&lt;="&amp;$B263)</f>
        <v>0</v>
      </c>
      <c r="SW263" s="4">
        <f>SUMIFS('Aceite Virgen'!SW$6:SW$257,'Aceite Virgen'!$A$6:$A$257,"&gt;="&amp;$A263,'Aceite Virgen'!$B$6:$B$257,"&lt;="&amp;$B263)</f>
        <v>0.48</v>
      </c>
      <c r="SX263" s="4">
        <f>SUMIFS('Aceite Virgen'!SX$6:SX$257,'Aceite Virgen'!$A$6:$A$257,"&gt;="&amp;$A263,'Aceite Virgen'!$B$6:$B$257,"&lt;="&amp;$B263)</f>
        <v>1.1100000000000001</v>
      </c>
      <c r="TB263" s="69">
        <f>SUMIFS('Aceite Virgen'!TB$6:TB$257,'Aceite Virgen'!$A$6:$A$257,"&gt;="&amp;$A263,'Aceite Virgen'!$B$6:$B$257,"&lt;="&amp;$B263)</f>
        <v>1.51</v>
      </c>
      <c r="TC263" s="4">
        <f>SUMIFS('Aceite Virgen'!TC$6:TC$257,'Aceite Virgen'!$A$6:$A$257,"&gt;="&amp;$A263,'Aceite Virgen'!$B$6:$B$257,"&lt;="&amp;$B263)</f>
        <v>0</v>
      </c>
      <c r="TD263" s="4">
        <f>SUMIFS('Aceite Virgen'!TD$6:TD$257,'Aceite Virgen'!$A$6:$A$257,"&gt;="&amp;$A263,'Aceite Virgen'!$B$6:$B$257,"&lt;="&amp;$B263)</f>
        <v>1.65</v>
      </c>
      <c r="TE263" s="4">
        <f>SUMIFS('Aceite Virgen'!TE$6:TE$257,'Aceite Virgen'!$A$6:$A$257,"&gt;="&amp;$A263,'Aceite Virgen'!$B$6:$B$257,"&lt;="&amp;$B263)</f>
        <v>1.65</v>
      </c>
      <c r="TI263" s="69">
        <f>SUMIFS('Aceite Virgen'!TI$6:TI$257,'Aceite Virgen'!$A$6:$A$257,"&gt;="&amp;$A263,'Aceite Virgen'!$B$6:$B$257,"&lt;="&amp;$B263)</f>
        <v>3.22</v>
      </c>
      <c r="TJ263" s="4">
        <f>SUMIFS('Aceite Virgen'!TJ$6:TJ$257,'Aceite Virgen'!$A$6:$A$257,"&gt;="&amp;$A263,'Aceite Virgen'!$B$6:$B$257,"&lt;="&amp;$B263)</f>
        <v>0</v>
      </c>
      <c r="TK263" s="4">
        <f>SUMIFS('Aceite Virgen'!TK$6:TK$257,'Aceite Virgen'!$A$6:$A$257,"&gt;="&amp;$A263,'Aceite Virgen'!$B$6:$B$257,"&lt;="&amp;$B263)</f>
        <v>3.62</v>
      </c>
      <c r="TL263" s="4">
        <f>SUMIFS('Aceite Virgen'!TL$6:TL$257,'Aceite Virgen'!$A$6:$A$257,"&gt;="&amp;$A263,'Aceite Virgen'!$B$6:$B$257,"&lt;="&amp;$B263)</f>
        <v>7.78</v>
      </c>
      <c r="TP263" s="69">
        <f>SUMIFS('Aceite Virgen'!TP$6:TP$257,'Aceite Virgen'!$A$6:$A$257,"&gt;="&amp;$A263,'Aceite Virgen'!$B$6:$B$257,"&lt;="&amp;$B263)</f>
        <v>2.9</v>
      </c>
      <c r="TQ263" s="4">
        <f>SUMIFS('Aceite Virgen'!TQ$6:TQ$257,'Aceite Virgen'!$A$6:$A$257,"&gt;="&amp;$A263,'Aceite Virgen'!$B$6:$B$257,"&lt;="&amp;$B263)</f>
        <v>0</v>
      </c>
      <c r="TR263" s="4">
        <f>SUMIFS('Aceite Virgen'!TR$6:TR$257,'Aceite Virgen'!$A$6:$A$257,"&gt;="&amp;$A263,'Aceite Virgen'!$B$6:$B$257,"&lt;="&amp;$B263)</f>
        <v>1.98</v>
      </c>
      <c r="TS263" s="4">
        <f>SUMIFS('Aceite Virgen'!TS$6:TS$257,'Aceite Virgen'!$A$6:$A$257,"&gt;="&amp;$A263,'Aceite Virgen'!$B$6:$B$257,"&lt;="&amp;$B263)</f>
        <v>9.0500000000000007</v>
      </c>
      <c r="TW263" s="69">
        <f>SUMIFS('Aceite Virgen'!TW$6:TW$257,'Aceite Virgen'!$A$6:$A$257,"&gt;="&amp;$A263,'Aceite Virgen'!$B$6:$B$257,"&lt;="&amp;$B263)</f>
        <v>1.05</v>
      </c>
      <c r="TX263" s="4">
        <f>SUMIFS('Aceite Virgen'!TX$6:TX$257,'Aceite Virgen'!$A$6:$A$257,"&gt;="&amp;$A263,'Aceite Virgen'!$B$6:$B$257,"&lt;="&amp;$B263)</f>
        <v>2.52</v>
      </c>
      <c r="TY263" s="4">
        <f>SUMIFS('Aceite Virgen'!TY$6:TY$257,'Aceite Virgen'!$A$6:$A$257,"&gt;="&amp;$A263,'Aceite Virgen'!$B$6:$B$257,"&lt;="&amp;$B263)</f>
        <v>0</v>
      </c>
      <c r="TZ263" s="4">
        <f>SUMIFS('Aceite Virgen'!TZ$6:TZ$257,'Aceite Virgen'!$A$6:$A$257,"&gt;="&amp;$A263,'Aceite Virgen'!$B$6:$B$257,"&lt;="&amp;$B263)</f>
        <v>4.2699999999999996</v>
      </c>
      <c r="UD263" s="69">
        <f>SUMIFS('Aceite Virgen'!UD$6:UD$257,'Aceite Virgen'!$A$6:$A$257,"&gt;="&amp;$A263,'Aceite Virgen'!$B$6:$B$257,"&lt;="&amp;$B263)</f>
        <v>0.93</v>
      </c>
      <c r="UE263" s="4">
        <f>SUMIFS('Aceite Virgen'!UE$6:UE$257,'Aceite Virgen'!$A$6:$A$257,"&gt;="&amp;$A263,'Aceite Virgen'!$B$6:$B$257,"&lt;="&amp;$B263)</f>
        <v>0</v>
      </c>
      <c r="UF263" s="4">
        <f>SUMIFS('Aceite Virgen'!UF$6:UF$257,'Aceite Virgen'!$A$6:$A$257,"&gt;="&amp;$A263,'Aceite Virgen'!$B$6:$B$257,"&lt;="&amp;$B263)</f>
        <v>0.43</v>
      </c>
      <c r="UG263" s="4">
        <f>SUMIFS('Aceite Virgen'!UG$6:UG$257,'Aceite Virgen'!$A$6:$A$257,"&gt;="&amp;$A263,'Aceite Virgen'!$B$6:$B$257,"&lt;="&amp;$B263)</f>
        <v>3.77</v>
      </c>
      <c r="UK263" s="69">
        <f>SUMIFS('Aceite Virgen'!UK$6:UK$257,'Aceite Virgen'!$A$6:$A$257,"&gt;="&amp;$A263,'Aceite Virgen'!$B$6:$B$257,"&lt;="&amp;$B263)</f>
        <v>1.62</v>
      </c>
      <c r="UL263" s="4">
        <f>SUMIFS('Aceite Virgen'!UL$6:UL$257,'Aceite Virgen'!$A$6:$A$257,"&gt;="&amp;$A263,'Aceite Virgen'!$B$6:$B$257,"&lt;="&amp;$B263)</f>
        <v>0</v>
      </c>
      <c r="UM263" s="4">
        <f>SUMIFS('Aceite Virgen'!UM$6:UM$257,'Aceite Virgen'!$A$6:$A$257,"&gt;="&amp;$A263,'Aceite Virgen'!$B$6:$B$257,"&lt;="&amp;$B263)</f>
        <v>1.66</v>
      </c>
      <c r="UN263" s="4">
        <f>SUMIFS('Aceite Virgen'!UN$6:UN$257,'Aceite Virgen'!$A$6:$A$257,"&gt;="&amp;$A263,'Aceite Virgen'!$B$6:$B$257,"&lt;="&amp;$B263)</f>
        <v>3.15</v>
      </c>
      <c r="UR263" s="69">
        <f>SUMIFS('Aceite Virgen'!UR$6:UR$257,'Aceite Virgen'!$A$6:$A$257,"&gt;="&amp;$A263,'Aceite Virgen'!$B$6:$B$257,"&lt;="&amp;$B263)</f>
        <v>2.34</v>
      </c>
      <c r="US263" s="4">
        <f>SUMIFS('Aceite Virgen'!US$6:US$257,'Aceite Virgen'!$A$6:$A$257,"&gt;="&amp;$A263,'Aceite Virgen'!$B$6:$B$257,"&lt;="&amp;$B263)</f>
        <v>0</v>
      </c>
      <c r="UT263" s="4">
        <f>SUMIFS('Aceite Virgen'!UT$6:UT$257,'Aceite Virgen'!$A$6:$A$257,"&gt;="&amp;$A263,'Aceite Virgen'!$B$6:$B$257,"&lt;="&amp;$B263)</f>
        <v>3.07</v>
      </c>
      <c r="UU263" s="4">
        <f>SUMIFS('Aceite Virgen'!UU$6:UU$257,'Aceite Virgen'!$A$6:$A$257,"&gt;="&amp;$A263,'Aceite Virgen'!$B$6:$B$257,"&lt;="&amp;$B263)</f>
        <v>3.83</v>
      </c>
      <c r="UY263" s="69">
        <f>SUMIFS('Aceite Virgen'!UY$6:UY$257,'Aceite Virgen'!$A$6:$A$257,"&gt;="&amp;$A263,'Aceite Virgen'!$B$6:$B$257,"&lt;="&amp;$B263)</f>
        <v>0.61</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4.34</v>
      </c>
      <c r="VF263" s="69">
        <f>SUMIFS('Aceite Virgen'!VF$6:VF$257,'Aceite Virgen'!$A$6:$A$257,"&gt;="&amp;$A263,'Aceite Virgen'!$B$6:$B$257,"&lt;="&amp;$B263)</f>
        <v>1.75</v>
      </c>
      <c r="VG263" s="4">
        <f>SUMIFS('Aceite Virgen'!VG$6:VG$257,'Aceite Virgen'!$A$6:$A$257,"&gt;="&amp;$A263,'Aceite Virgen'!$B$6:$B$257,"&lt;="&amp;$B263)</f>
        <v>0.99</v>
      </c>
      <c r="VH263" s="4">
        <f>SUMIFS('Aceite Virgen'!VH$6:VH$257,'Aceite Virgen'!$A$6:$A$257,"&gt;="&amp;$A263,'Aceite Virgen'!$B$6:$B$257,"&lt;="&amp;$B263)</f>
        <v>2.0499999999999998</v>
      </c>
      <c r="VI263" s="4">
        <f>SUMIFS('Aceite Virgen'!VI$6:VI$257,'Aceite Virgen'!$A$6:$A$257,"&gt;="&amp;$A263,'Aceite Virgen'!$B$6:$B$257,"&lt;="&amp;$B263)</f>
        <v>1.56</v>
      </c>
      <c r="VM263" s="69">
        <f>SUMIFS('Aceite Virgen'!VM$6:VM$257,'Aceite Virgen'!$A$6:$A$257,"&gt;="&amp;$A263,'Aceite Virgen'!$B$6:$B$257,"&lt;="&amp;$B263)</f>
        <v>0.83</v>
      </c>
      <c r="VN263" s="4">
        <f>SUMIFS('Aceite Virgen'!VN$6:VN$257,'Aceite Virgen'!$A$6:$A$257,"&gt;="&amp;$A263,'Aceite Virgen'!$B$6:$B$257,"&lt;="&amp;$B263)</f>
        <v>0</v>
      </c>
      <c r="VO263" s="4">
        <f>SUMIFS('Aceite Virgen'!VO$6:VO$257,'Aceite Virgen'!$A$6:$A$257,"&gt;="&amp;$A263,'Aceite Virgen'!$B$6:$B$257,"&lt;="&amp;$B263)</f>
        <v>0.51</v>
      </c>
      <c r="VP263" s="4">
        <f>SUMIFS('Aceite Virgen'!VP$6:VP$257,'Aceite Virgen'!$A$6:$A$257,"&gt;="&amp;$A263,'Aceite Virgen'!$B$6:$B$257,"&lt;="&amp;$B263)</f>
        <v>2.4700000000000002</v>
      </c>
      <c r="VT263" s="69">
        <f>SUMIFS('Aceite Virgen'!VT$6:VT$257,'Aceite Virgen'!$A$6:$A$257,"&gt;="&amp;$A263,'Aceite Virgen'!$B$6:$B$257,"&lt;="&amp;$B263)</f>
        <v>0.82</v>
      </c>
      <c r="VU263" s="4">
        <f>SUMIFS('Aceite Virgen'!VU$6:VU$257,'Aceite Virgen'!$A$6:$A$257,"&gt;="&amp;$A263,'Aceite Virgen'!$B$6:$B$257,"&lt;="&amp;$B263)</f>
        <v>3.52</v>
      </c>
      <c r="VV263" s="4">
        <f>SUMIFS('Aceite Virgen'!VV$6:VV$257,'Aceite Virgen'!$A$6:$A$257,"&gt;="&amp;$A263,'Aceite Virgen'!$B$6:$B$257,"&lt;="&amp;$B263)</f>
        <v>0.34</v>
      </c>
      <c r="VW263" s="4">
        <f>SUMIFS('Aceite Virgen'!VW$6:VW$257,'Aceite Virgen'!$A$6:$A$257,"&gt;="&amp;$A263,'Aceite Virgen'!$B$6:$B$257,"&lt;="&amp;$B263)</f>
        <v>0</v>
      </c>
      <c r="WA263" s="69">
        <f>SUMIFS('Aceite Virgen'!WA$6:WA$257,'Aceite Virgen'!$A$6:$A$257,"&gt;="&amp;$A263,'Aceite Virgen'!$B$6:$B$257,"&lt;="&amp;$B263)</f>
        <v>1.91</v>
      </c>
      <c r="WB263" s="4">
        <f>SUMIFS('Aceite Virgen'!WB$6:WB$257,'Aceite Virgen'!$A$6:$A$257,"&gt;="&amp;$A263,'Aceite Virgen'!$B$6:$B$257,"&lt;="&amp;$B263)</f>
        <v>0</v>
      </c>
      <c r="WC263" s="4">
        <f>SUMIFS('Aceite Virgen'!WC$6:WC$257,'Aceite Virgen'!$A$6:$A$257,"&gt;="&amp;$A263,'Aceite Virgen'!$B$6:$B$257,"&lt;="&amp;$B263)</f>
        <v>1.93</v>
      </c>
      <c r="WD263" s="4">
        <f>SUMIFS('Aceite Virgen'!WD$6:WD$257,'Aceite Virgen'!$A$6:$A$257,"&gt;="&amp;$A263,'Aceite Virgen'!$B$6:$B$257,"&lt;="&amp;$B263)</f>
        <v>3.4</v>
      </c>
      <c r="WH263" s="69">
        <f>SUMIFS('Aceite Virgen'!WH$6:WH$257,'Aceite Virgen'!$A$6:$A$257,"&gt;="&amp;$A263,'Aceite Virgen'!$B$6:$B$257,"&lt;="&amp;$B263)</f>
        <v>0.85</v>
      </c>
      <c r="WI263" s="4">
        <f>SUMIFS('Aceite Virgen'!WI$6:WI$257,'Aceite Virgen'!$A$6:$A$257,"&gt;="&amp;$A263,'Aceite Virgen'!$B$6:$B$257,"&lt;="&amp;$B263)</f>
        <v>0</v>
      </c>
      <c r="WJ263" s="4">
        <f>SUMIFS('Aceite Virgen'!WJ$6:WJ$257,'Aceite Virgen'!$A$6:$A$257,"&gt;="&amp;$A263,'Aceite Virgen'!$B$6:$B$257,"&lt;="&amp;$B263)</f>
        <v>0.81</v>
      </c>
      <c r="WK263" s="4">
        <f>SUMIFS('Aceite Virgen'!WK$6:WK$257,'Aceite Virgen'!$A$6:$A$257,"&gt;="&amp;$A263,'Aceite Virgen'!$B$6:$B$257,"&lt;="&amp;$B263)</f>
        <v>1.61</v>
      </c>
      <c r="WO263" s="69">
        <f>SUMIFS('Aceite Virgen'!WO$6:WO$257,'Aceite Virgen'!$A$6:$A$257,"&gt;="&amp;$A263,'Aceite Virgen'!$B$6:$B$257,"&lt;="&amp;$B263)</f>
        <v>2.25</v>
      </c>
      <c r="WP263" s="4">
        <f>SUMIFS('Aceite Virgen'!WP$6:WP$257,'Aceite Virgen'!$A$6:$A$257,"&gt;="&amp;$A263,'Aceite Virgen'!$B$6:$B$257,"&lt;="&amp;$B263)</f>
        <v>0.67</v>
      </c>
      <c r="WQ263" s="4">
        <f>SUMIFS('Aceite Virgen'!WQ$6:WQ$257,'Aceite Virgen'!$A$6:$A$257,"&gt;="&amp;$A263,'Aceite Virgen'!$B$6:$B$257,"&lt;="&amp;$B263)</f>
        <v>1.92</v>
      </c>
      <c r="WR263" s="4">
        <f>SUMIFS('Aceite Virgen'!WR$6:WR$257,'Aceite Virgen'!$A$6:$A$257,"&gt;="&amp;$A263,'Aceite Virgen'!$B$6:$B$257,"&lt;="&amp;$B263)</f>
        <v>3.74</v>
      </c>
      <c r="WV263" s="69">
        <f>SUMIFS('Aceite Virgen'!WV$6:WV$257,'Aceite Virgen'!$A$6:$A$257,"&gt;="&amp;$A263,'Aceite Virgen'!$B$6:$B$257,"&lt;="&amp;$B263)</f>
        <v>0.91</v>
      </c>
      <c r="WW263" s="4">
        <f>SUMIFS('Aceite Virgen'!WW$6:WW$257,'Aceite Virgen'!$A$6:$A$257,"&gt;="&amp;$A263,'Aceite Virgen'!$B$6:$B$257,"&lt;="&amp;$B263)</f>
        <v>0</v>
      </c>
      <c r="WX263" s="4">
        <f>SUMIFS('Aceite Virgen'!WX$6:WX$257,'Aceite Virgen'!$A$6:$A$257,"&gt;="&amp;$A263,'Aceite Virgen'!$B$6:$B$257,"&lt;="&amp;$B263)</f>
        <v>0.43</v>
      </c>
      <c r="WY263" s="4">
        <f>SUMIFS('Aceite Virgen'!WY$6:WY$257,'Aceite Virgen'!$A$6:$A$257,"&gt;="&amp;$A263,'Aceite Virgen'!$B$6:$B$257,"&lt;="&amp;$B263)</f>
        <v>0.8</v>
      </c>
      <c r="XC263" s="69">
        <f>SUMIFS('Aceite Virgen'!XC$6:XC$257,'Aceite Virgen'!$A$6:$A$257,"&gt;="&amp;$A263,'Aceite Virgen'!$B$6:$B$257,"&lt;="&amp;$B263)</f>
        <v>1.04</v>
      </c>
      <c r="XD263" s="4">
        <f>SUMIFS('Aceite Virgen'!XD$6:XD$257,'Aceite Virgen'!$A$6:$A$257,"&gt;="&amp;$A263,'Aceite Virgen'!$B$6:$B$257,"&lt;="&amp;$B263)</f>
        <v>0</v>
      </c>
      <c r="XE263" s="4">
        <f>SUMIFS('Aceite Virgen'!XE$6:XE$257,'Aceite Virgen'!$A$6:$A$257,"&gt;="&amp;$A263,'Aceite Virgen'!$B$6:$B$257,"&lt;="&amp;$B263)</f>
        <v>1.19</v>
      </c>
      <c r="XF263" s="4">
        <f>SUMIFS('Aceite Virgen'!XF$6:XF$257,'Aceite Virgen'!$A$6:$A$257,"&gt;="&amp;$A263,'Aceite Virgen'!$B$6:$B$257,"&lt;="&amp;$B263)</f>
        <v>1.64</v>
      </c>
    </row>
    <row r="264" spans="1:630" x14ac:dyDescent="0.3">
      <c r="A264" s="9">
        <f>'TAM Aceite Virgen'!B12</f>
        <v>6.1</v>
      </c>
      <c r="B264" s="9">
        <f>'TAM Aceite Virgen'!C12</f>
        <v>6.2</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0.35</v>
      </c>
      <c r="AU264" s="4">
        <f>SUMIFS('Aceite Virgen'!AU$6:AU$257,'Aceite Virgen'!$A$6:$A$257,"&gt;="&amp;$A264,'Aceite Virgen'!$B$6:$B$257,"&lt;="&amp;$B264)</f>
        <v>3.38</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7.0000000000000007E-2</v>
      </c>
      <c r="CK264" s="4">
        <f>SUMIFS('Aceite Virgen'!CK$6:CK$257,'Aceite Virgen'!$A$6:$A$257,"&gt;="&amp;$A264,'Aceite Virgen'!$B$6:$B$257,"&lt;="&amp;$B264)</f>
        <v>0.73</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v>
      </c>
      <c r="CR264" s="4">
        <f>SUMIFS('Aceite Virgen'!CR$6:CR$257,'Aceite Virgen'!$A$6:$A$257,"&gt;="&amp;$A264,'Aceite Virgen'!$B$6:$B$257,"&lt;="&amp;$B264)</f>
        <v>0</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0</v>
      </c>
      <c r="CY264" s="4">
        <f>SUMIFS('Aceite Virgen'!CY$6:CY$257,'Aceite Virgen'!$A$6:$A$257,"&gt;="&amp;$A264,'Aceite Virgen'!$B$6:$B$257,"&lt;="&amp;$B264)</f>
        <v>0</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0.27</v>
      </c>
      <c r="DF264" s="4">
        <f>SUMIFS('Aceite Virgen'!DF$6:DF$257,'Aceite Virgen'!$A$6:$A$257,"&gt;="&amp;$A264,'Aceite Virgen'!$B$6:$B$257,"&lt;="&amp;$B264)</f>
        <v>0</v>
      </c>
      <c r="DG264" s="4">
        <f>SUMIFS('Aceite Virgen'!DG$6:DG$257,'Aceite Virgen'!$A$6:$A$257,"&gt;="&amp;$A264,'Aceite Virgen'!$B$6:$B$257,"&lt;="&amp;$B264)</f>
        <v>0.39</v>
      </c>
      <c r="DH264" s="4">
        <f>SUMIFS('Aceite Virgen'!DH$6:DH$257,'Aceite Virgen'!$A$6:$A$257,"&gt;="&amp;$A264,'Aceite Virgen'!$B$6:$B$257,"&lt;="&amp;$B264)</f>
        <v>0</v>
      </c>
      <c r="DL264" s="4">
        <f>SUMIFS('Aceite Virgen'!DL$6:DL$257,'Aceite Virgen'!$A$6:$A$257,"&gt;="&amp;$A264,'Aceite Virgen'!$B$6:$B$257,"&lt;="&amp;$B264)</f>
        <v>0</v>
      </c>
      <c r="DM264" s="4">
        <f>SUMIFS('Aceite Virgen'!DM$6:DM$257,'Aceite Virgen'!$A$6:$A$257,"&gt;="&amp;$A264,'Aceite Virgen'!$B$6:$B$257,"&lt;="&amp;$B264)</f>
        <v>0</v>
      </c>
      <c r="DN264" s="4">
        <f>SUMIFS('Aceite Virgen'!DN$6:DN$257,'Aceite Virgen'!$A$6:$A$257,"&gt;="&amp;$A264,'Aceite Virgen'!$B$6:$B$257,"&lt;="&amp;$B264)</f>
        <v>0</v>
      </c>
      <c r="DO264" s="4">
        <f>SUMIFS('Aceite Virgen'!DO$6:DO$257,'Aceite Virgen'!$A$6:$A$257,"&gt;="&amp;$A264,'Aceite Virgen'!$B$6:$B$257,"&lt;="&amp;$B264)</f>
        <v>0</v>
      </c>
      <c r="DS264" s="4">
        <f>SUMIFS('Aceite Virgen'!DS$6:DS$257,'Aceite Virgen'!$A$6:$A$257,"&gt;="&amp;$A264,'Aceite Virgen'!$B$6:$B$257,"&lt;="&amp;$B264)</f>
        <v>0.18</v>
      </c>
      <c r="DT264" s="4">
        <f>SUMIFS('Aceite Virgen'!DT$6:DT$257,'Aceite Virgen'!$A$6:$A$257,"&gt;="&amp;$A264,'Aceite Virgen'!$B$6:$B$257,"&lt;="&amp;$B264)</f>
        <v>0</v>
      </c>
      <c r="DU264" s="4">
        <f>SUMIFS('Aceite Virgen'!DU$6:DU$257,'Aceite Virgen'!$A$6:$A$257,"&gt;="&amp;$A264,'Aceite Virgen'!$B$6:$B$257,"&lt;="&amp;$B264)</f>
        <v>0.24</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v>
      </c>
      <c r="IB264" s="4">
        <f>SUMIFS('Aceite Virgen'!IB$6:IB$257,'Aceite Virgen'!$A$6:$A$257,"&gt;="&amp;$A264,'Aceite Virgen'!$B$6:$B$257,"&lt;="&amp;$B264)</f>
        <v>0</v>
      </c>
      <c r="IC264" s="4">
        <f>SUMIFS('Aceite Virgen'!IC$6:IC$257,'Aceite Virgen'!$A$6:$A$257,"&gt;="&amp;$A264,'Aceite Virgen'!$B$6:$B$257,"&lt;="&amp;$B264)</f>
        <v>0</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0</v>
      </c>
      <c r="MW264" s="4">
        <f>SUMIFS('Aceite Virgen'!MW$6:MW$257,'Aceite Virgen'!$A$6:$A$257,"&gt;="&amp;$A264,'Aceite Virgen'!$B$6:$B$257,"&lt;="&amp;$B264)</f>
        <v>0</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v>
      </c>
      <c r="NS264" s="4">
        <f>SUMIFS('Aceite Virgen'!NS$6:NS$257,'Aceite Virgen'!$A$6:$A$257,"&gt;="&amp;$A264,'Aceite Virgen'!$B$6:$B$257,"&lt;="&amp;$B264)</f>
        <v>0</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0.19</v>
      </c>
      <c r="PP264" s="4">
        <f>SUMIFS('Aceite Virgen'!PP$6:PP$257,'Aceite Virgen'!$A$6:$A$257,"&gt;="&amp;$A264,'Aceite Virgen'!$B$6:$B$257,"&lt;="&amp;$B264)</f>
        <v>1.1599999999999999</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1.29</v>
      </c>
      <c r="PW264" s="4">
        <f>SUMIFS('Aceite Virgen'!PW$6:PW$257,'Aceite Virgen'!$A$6:$A$257,"&gt;="&amp;$A264,'Aceite Virgen'!$B$6:$B$257,"&lt;="&amp;$B264)</f>
        <v>4.45</v>
      </c>
      <c r="PX264" s="4">
        <f>SUMIFS('Aceite Virgen'!PX$6:PX$257,'Aceite Virgen'!$A$6:$A$257,"&gt;="&amp;$A264,'Aceite Virgen'!$B$6:$B$257,"&lt;="&amp;$B264)</f>
        <v>0.96</v>
      </c>
      <c r="PY264" s="4">
        <f>SUMIFS('Aceite Virgen'!PY$6:PY$257,'Aceite Virgen'!$A$6:$A$257,"&gt;="&amp;$A264,'Aceite Virgen'!$B$6:$B$257,"&lt;="&amp;$B264)</f>
        <v>0</v>
      </c>
      <c r="QC264" s="4">
        <f>SUMIFS('Aceite Virgen'!QC$6:QC$257,'Aceite Virgen'!$A$6:$A$257,"&gt;="&amp;$A264,'Aceite Virgen'!$B$6:$B$257,"&lt;="&amp;$B264)</f>
        <v>5.41</v>
      </c>
      <c r="QD264" s="4">
        <f>SUMIFS('Aceite Virgen'!QD$6:QD$257,'Aceite Virgen'!$A$6:$A$257,"&gt;="&amp;$A264,'Aceite Virgen'!$B$6:$B$257,"&lt;="&amp;$B264)</f>
        <v>14.77</v>
      </c>
      <c r="QE264" s="4">
        <f>SUMIFS('Aceite Virgen'!QE$6:QE$257,'Aceite Virgen'!$A$6:$A$257,"&gt;="&amp;$A264,'Aceite Virgen'!$B$6:$B$257,"&lt;="&amp;$B264)</f>
        <v>2.99</v>
      </c>
      <c r="QF264" s="4">
        <f>SUMIFS('Aceite Virgen'!QF$6:QF$257,'Aceite Virgen'!$A$6:$A$257,"&gt;="&amp;$A264,'Aceite Virgen'!$B$6:$B$257,"&lt;="&amp;$B264)</f>
        <v>1.24</v>
      </c>
      <c r="QJ264" s="4">
        <f>SUMIFS('Aceite Virgen'!QJ$6:QJ$257,'Aceite Virgen'!$A$6:$A$257,"&gt;="&amp;$A264,'Aceite Virgen'!$B$6:$B$257,"&lt;="&amp;$B264)</f>
        <v>2.5099999999999998</v>
      </c>
      <c r="QK264" s="4">
        <f>SUMIFS('Aceite Virgen'!QK$6:QK$257,'Aceite Virgen'!$A$6:$A$257,"&gt;="&amp;$A264,'Aceite Virgen'!$B$6:$B$257,"&lt;="&amp;$B264)</f>
        <v>11</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0.26</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9">
        <f>SUMIFS('Aceite Virgen'!RS$6:RS$257,'Aceite Virgen'!$A$6:$A$257,"&gt;="&amp;$A264,'Aceite Virgen'!$B$6:$B$257,"&lt;="&amp;$B264)</f>
        <v>0</v>
      </c>
      <c r="RT264" s="4">
        <f>SUMIFS('Aceite Virgen'!RT$6:RT$257,'Aceite Virgen'!$A$6:$A$257,"&gt;="&amp;$A264,'Aceite Virgen'!$B$6:$B$257,"&lt;="&amp;$B264)</f>
        <v>0</v>
      </c>
      <c r="RU264" s="4">
        <f>SUMIFS('Aceite Virgen'!RU$6:RU$257,'Aceite Virgen'!$A$6:$A$257,"&gt;="&amp;$A264,'Aceite Virgen'!$B$6:$B$257,"&lt;="&amp;$B264)</f>
        <v>0</v>
      </c>
      <c r="RV264" s="4">
        <f>SUMIFS('Aceite Virgen'!RV$6:RV$257,'Aceite Virgen'!$A$6:$A$257,"&gt;="&amp;$A264,'Aceite Virgen'!$B$6:$B$257,"&lt;="&amp;$B264)</f>
        <v>0</v>
      </c>
      <c r="RZ264" s="69">
        <f>SUMIFS('Aceite Virgen'!RZ$6:RZ$257,'Aceite Virgen'!$A$6:$A$257,"&gt;="&amp;$A264,'Aceite Virgen'!$B$6:$B$257,"&lt;="&amp;$B264)</f>
        <v>1.1000000000000001</v>
      </c>
      <c r="SA264" s="4">
        <f>SUMIFS('Aceite Virgen'!SA$6:SA$257,'Aceite Virgen'!$A$6:$A$257,"&gt;="&amp;$A264,'Aceite Virgen'!$B$6:$B$257,"&lt;="&amp;$B264)</f>
        <v>1.28</v>
      </c>
      <c r="SB264" s="4">
        <f>SUMIFS('Aceite Virgen'!SB$6:SB$257,'Aceite Virgen'!$A$6:$A$257,"&gt;="&amp;$A264,'Aceite Virgen'!$B$6:$B$257,"&lt;="&amp;$B264)</f>
        <v>0.65</v>
      </c>
      <c r="SC264" s="4">
        <f>SUMIFS('Aceite Virgen'!SC$6:SC$257,'Aceite Virgen'!$A$6:$A$257,"&gt;="&amp;$A264,'Aceite Virgen'!$B$6:$B$257,"&lt;="&amp;$B264)</f>
        <v>0</v>
      </c>
      <c r="SG264" s="69">
        <f>SUMIFS('Aceite Virgen'!SG$6:SG$257,'Aceite Virgen'!$A$6:$A$257,"&gt;="&amp;$A264,'Aceite Virgen'!$B$6:$B$257,"&lt;="&amp;$B264)</f>
        <v>0.21</v>
      </c>
      <c r="SH264" s="4">
        <f>SUMIFS('Aceite Virgen'!SH$6:SH$257,'Aceite Virgen'!$A$6:$A$257,"&gt;="&amp;$A264,'Aceite Virgen'!$B$6:$B$257,"&lt;="&amp;$B264)</f>
        <v>0</v>
      </c>
      <c r="SI264" s="4">
        <f>SUMIFS('Aceite Virgen'!SI$6:SI$257,'Aceite Virgen'!$A$6:$A$257,"&gt;="&amp;$A264,'Aceite Virgen'!$B$6:$B$257,"&lt;="&amp;$B264)</f>
        <v>0.31</v>
      </c>
      <c r="SJ264" s="4">
        <f>SUMIFS('Aceite Virgen'!SJ$6:SJ$257,'Aceite Virgen'!$A$6:$A$257,"&gt;="&amp;$A264,'Aceite Virgen'!$B$6:$B$257,"&lt;="&amp;$B264)</f>
        <v>0</v>
      </c>
      <c r="SN264" s="69">
        <f>SUMIFS('Aceite Virgen'!SN$6:SN$257,'Aceite Virgen'!$A$6:$A$257,"&gt;="&amp;$A264,'Aceite Virgen'!$B$6:$B$257,"&lt;="&amp;$B264)</f>
        <v>0.84</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9">
        <f>SUMIFS('Aceite Virgen'!SU$6:SU$257,'Aceite Virgen'!$A$6:$A$257,"&gt;="&amp;$A264,'Aceite Virgen'!$B$6:$B$257,"&lt;="&amp;$B264)</f>
        <v>0.88</v>
      </c>
      <c r="SV264" s="4">
        <f>SUMIFS('Aceite Virgen'!SV$6:SV$257,'Aceite Virgen'!$A$6:$A$257,"&gt;="&amp;$A264,'Aceite Virgen'!$B$6:$B$257,"&lt;="&amp;$B264)</f>
        <v>0</v>
      </c>
      <c r="SW264" s="4">
        <f>SUMIFS('Aceite Virgen'!SW$6:SW$257,'Aceite Virgen'!$A$6:$A$257,"&gt;="&amp;$A264,'Aceite Virgen'!$B$6:$B$257,"&lt;="&amp;$B264)</f>
        <v>1.37</v>
      </c>
      <c r="SX264" s="4">
        <f>SUMIFS('Aceite Virgen'!SX$6:SX$257,'Aceite Virgen'!$A$6:$A$257,"&gt;="&amp;$A264,'Aceite Virgen'!$B$6:$B$257,"&lt;="&amp;$B264)</f>
        <v>0</v>
      </c>
      <c r="TB264" s="69">
        <f>SUMIFS('Aceite Virgen'!TB$6:TB$257,'Aceite Virgen'!$A$6:$A$257,"&gt;="&amp;$A264,'Aceite Virgen'!$B$6:$B$257,"&lt;="&amp;$B264)</f>
        <v>3.01</v>
      </c>
      <c r="TC264" s="4">
        <f>SUMIFS('Aceite Virgen'!TC$6:TC$257,'Aceite Virgen'!$A$6:$A$257,"&gt;="&amp;$A264,'Aceite Virgen'!$B$6:$B$257,"&lt;="&amp;$B264)</f>
        <v>2.37</v>
      </c>
      <c r="TD264" s="4">
        <f>SUMIFS('Aceite Virgen'!TD$6:TD$257,'Aceite Virgen'!$A$6:$A$257,"&gt;="&amp;$A264,'Aceite Virgen'!$B$6:$B$257,"&lt;="&amp;$B264)</f>
        <v>3.64</v>
      </c>
      <c r="TE264" s="4">
        <f>SUMIFS('Aceite Virgen'!TE$6:TE$257,'Aceite Virgen'!$A$6:$A$257,"&gt;="&amp;$A264,'Aceite Virgen'!$B$6:$B$257,"&lt;="&amp;$B264)</f>
        <v>2.12</v>
      </c>
      <c r="TI264" s="69">
        <f>SUMIFS('Aceite Virgen'!TI$6:TI$257,'Aceite Virgen'!$A$6:$A$257,"&gt;="&amp;$A264,'Aceite Virgen'!$B$6:$B$257,"&lt;="&amp;$B264)</f>
        <v>7.36</v>
      </c>
      <c r="TJ264" s="4">
        <f>SUMIFS('Aceite Virgen'!TJ$6:TJ$257,'Aceite Virgen'!$A$6:$A$257,"&gt;="&amp;$A264,'Aceite Virgen'!$B$6:$B$257,"&lt;="&amp;$B264)</f>
        <v>0.91</v>
      </c>
      <c r="TK264" s="4">
        <f>SUMIFS('Aceite Virgen'!TK$6:TK$257,'Aceite Virgen'!$A$6:$A$257,"&gt;="&amp;$A264,'Aceite Virgen'!$B$6:$B$257,"&lt;="&amp;$B264)</f>
        <v>11.68</v>
      </c>
      <c r="TL264" s="4">
        <f>SUMIFS('Aceite Virgen'!TL$6:TL$257,'Aceite Virgen'!$A$6:$A$257,"&gt;="&amp;$A264,'Aceite Virgen'!$B$6:$B$257,"&lt;="&amp;$B264)</f>
        <v>0</v>
      </c>
      <c r="TP264" s="69">
        <f>SUMIFS('Aceite Virgen'!TP$6:TP$257,'Aceite Virgen'!$A$6:$A$257,"&gt;="&amp;$A264,'Aceite Virgen'!$B$6:$B$257,"&lt;="&amp;$B264)</f>
        <v>5.19</v>
      </c>
      <c r="TQ264" s="4">
        <f>SUMIFS('Aceite Virgen'!TQ$6:TQ$257,'Aceite Virgen'!$A$6:$A$257,"&gt;="&amp;$A264,'Aceite Virgen'!$B$6:$B$257,"&lt;="&amp;$B264)</f>
        <v>1.55</v>
      </c>
      <c r="TR264" s="4">
        <f>SUMIFS('Aceite Virgen'!TR$6:TR$257,'Aceite Virgen'!$A$6:$A$257,"&gt;="&amp;$A264,'Aceite Virgen'!$B$6:$B$257,"&lt;="&amp;$B264)</f>
        <v>8.0399999999999991</v>
      </c>
      <c r="TS264" s="4">
        <f>SUMIFS('Aceite Virgen'!TS$6:TS$257,'Aceite Virgen'!$A$6:$A$257,"&gt;="&amp;$A264,'Aceite Virgen'!$B$6:$B$257,"&lt;="&amp;$B264)</f>
        <v>0</v>
      </c>
      <c r="TW264" s="69">
        <f>SUMIFS('Aceite Virgen'!TW$6:TW$257,'Aceite Virgen'!$A$6:$A$257,"&gt;="&amp;$A264,'Aceite Virgen'!$B$6:$B$257,"&lt;="&amp;$B264)</f>
        <v>6.72</v>
      </c>
      <c r="TX264" s="4">
        <f>SUMIFS('Aceite Virgen'!TX$6:TX$257,'Aceite Virgen'!$A$6:$A$257,"&gt;="&amp;$A264,'Aceite Virgen'!$B$6:$B$257,"&lt;="&amp;$B264)</f>
        <v>0</v>
      </c>
      <c r="TY264" s="4">
        <f>SUMIFS('Aceite Virgen'!TY$6:TY$257,'Aceite Virgen'!$A$6:$A$257,"&gt;="&amp;$A264,'Aceite Virgen'!$B$6:$B$257,"&lt;="&amp;$B264)</f>
        <v>10.4</v>
      </c>
      <c r="TZ264" s="4">
        <f>SUMIFS('Aceite Virgen'!TZ$6:TZ$257,'Aceite Virgen'!$A$6:$A$257,"&gt;="&amp;$A264,'Aceite Virgen'!$B$6:$B$257,"&lt;="&amp;$B264)</f>
        <v>0</v>
      </c>
      <c r="UD264" s="69">
        <f>SUMIFS('Aceite Virgen'!UD$6:UD$257,'Aceite Virgen'!$A$6:$A$257,"&gt;="&amp;$A264,'Aceite Virgen'!$B$6:$B$257,"&lt;="&amp;$B264)</f>
        <v>1.18</v>
      </c>
      <c r="UE264" s="4">
        <f>SUMIFS('Aceite Virgen'!UE$6:UE$257,'Aceite Virgen'!$A$6:$A$257,"&gt;="&amp;$A264,'Aceite Virgen'!$B$6:$B$257,"&lt;="&amp;$B264)</f>
        <v>4.04</v>
      </c>
      <c r="UF264" s="4">
        <f>SUMIFS('Aceite Virgen'!UF$6:UF$257,'Aceite Virgen'!$A$6:$A$257,"&gt;="&amp;$A264,'Aceite Virgen'!$B$6:$B$257,"&lt;="&amp;$B264)</f>
        <v>0.41</v>
      </c>
      <c r="UG264" s="4">
        <f>SUMIFS('Aceite Virgen'!UG$6:UG$257,'Aceite Virgen'!$A$6:$A$257,"&gt;="&amp;$A264,'Aceite Virgen'!$B$6:$B$257,"&lt;="&amp;$B264)</f>
        <v>0</v>
      </c>
      <c r="UK264" s="69">
        <f>SUMIFS('Aceite Virgen'!UK$6:UK$257,'Aceite Virgen'!$A$6:$A$257,"&gt;="&amp;$A264,'Aceite Virgen'!$B$6:$B$257,"&lt;="&amp;$B264)</f>
        <v>0</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0</v>
      </c>
      <c r="UR264" s="69">
        <f>SUMIFS('Aceite Virgen'!UR$6:UR$257,'Aceite Virgen'!$A$6:$A$257,"&gt;="&amp;$A264,'Aceite Virgen'!$B$6:$B$257,"&lt;="&amp;$B264)</f>
        <v>0</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0.16</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0.74</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0.18</v>
      </c>
      <c r="VU264" s="4">
        <f>SUMIFS('Aceite Virgen'!VU$6:VU$257,'Aceite Virgen'!$A$6:$A$257,"&gt;="&amp;$A264,'Aceite Virgen'!$B$6:$B$257,"&lt;="&amp;$B264)</f>
        <v>0.98</v>
      </c>
      <c r="VV264" s="4">
        <f>SUMIFS('Aceite Virgen'!VV$6:VV$257,'Aceite Virgen'!$A$6:$A$257,"&gt;="&amp;$A264,'Aceite Virgen'!$B$6:$B$257,"&lt;="&amp;$B264)</f>
        <v>0</v>
      </c>
      <c r="VW264" s="4">
        <f>SUMIFS('Aceite Virgen'!VW$6:VW$257,'Aceite Virgen'!$A$6:$A$257,"&gt;="&amp;$A264,'Aceite Virgen'!$B$6:$B$257,"&lt;="&amp;$B264)</f>
        <v>0</v>
      </c>
      <c r="WA264" s="69">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0</v>
      </c>
      <c r="WP264" s="4">
        <f>SUMIFS('Aceite Virgen'!WP$6:WP$257,'Aceite Virgen'!$A$6:$A$257,"&gt;="&amp;$A264,'Aceite Virgen'!$B$6:$B$257,"&lt;="&amp;$B264)</f>
        <v>0</v>
      </c>
      <c r="WQ264" s="4">
        <f>SUMIFS('Aceite Virgen'!WQ$6:WQ$257,'Aceite Virgen'!$A$6:$A$257,"&gt;="&amp;$A264,'Aceite Virgen'!$B$6:$B$257,"&lt;="&amp;$B264)</f>
        <v>0</v>
      </c>
      <c r="WR264" s="4">
        <f>SUMIFS('Aceite Virgen'!WR$6:WR$257,'Aceite Virgen'!$A$6:$A$257,"&gt;="&amp;$A264,'Aceite Virgen'!$B$6:$B$257,"&lt;="&amp;$B264)</f>
        <v>0</v>
      </c>
      <c r="WV264" s="69">
        <f>SUMIFS('Aceite Virgen'!WV$6:WV$257,'Aceite Virgen'!$A$6:$A$257,"&gt;="&amp;$A264,'Aceite Virgen'!$B$6:$B$257,"&lt;="&amp;$B264)</f>
        <v>0</v>
      </c>
      <c r="WW264" s="4">
        <f>SUMIFS('Aceite Virgen'!WW$6:WW$257,'Aceite Virgen'!$A$6:$A$257,"&gt;="&amp;$A264,'Aceite Virgen'!$B$6:$B$257,"&lt;="&amp;$B264)</f>
        <v>0</v>
      </c>
      <c r="WX264" s="4">
        <f>SUMIFS('Aceite Virgen'!WX$6:WX$257,'Aceite Virgen'!$A$6:$A$257,"&gt;="&amp;$A264,'Aceite Virgen'!$B$6:$B$257,"&lt;="&amp;$B264)</f>
        <v>0</v>
      </c>
      <c r="WY264" s="4">
        <f>SUMIFS('Aceite Virgen'!WY$6:WY$257,'Aceite Virgen'!$A$6:$A$257,"&gt;="&amp;$A264,'Aceite Virgen'!$B$6:$B$257,"&lt;="&amp;$B264)</f>
        <v>0</v>
      </c>
      <c r="XC264" s="69">
        <f>SUMIFS('Aceite Virgen'!XC$6:XC$257,'Aceite Virgen'!$A$6:$A$257,"&gt;="&amp;$A264,'Aceite Virgen'!$B$6:$B$257,"&lt;="&amp;$B264)</f>
        <v>0.32</v>
      </c>
      <c r="XD264" s="4">
        <f>SUMIFS('Aceite Virgen'!XD$6:XD$257,'Aceite Virgen'!$A$6:$A$257,"&gt;="&amp;$A264,'Aceite Virgen'!$B$6:$B$257,"&lt;="&amp;$B264)</f>
        <v>0</v>
      </c>
      <c r="XE264" s="4">
        <f>SUMIFS('Aceite Virgen'!XE$6:XE$257,'Aceite Virgen'!$A$6:$A$257,"&gt;="&amp;$A264,'Aceite Virgen'!$B$6:$B$257,"&lt;="&amp;$B264)</f>
        <v>0.52</v>
      </c>
      <c r="XF264" s="4">
        <f>SUMIFS('Aceite Virgen'!XF$6:XF$257,'Aceite Virgen'!$A$6:$A$257,"&gt;="&amp;$A264,'Aceite Virgen'!$B$6:$B$257,"&lt;="&amp;$B264)</f>
        <v>0</v>
      </c>
    </row>
    <row r="265" spans="1:630" x14ac:dyDescent="0.3">
      <c r="A265" s="9">
        <f>'TAM Aceite Virgen'!B13</f>
        <v>6.2</v>
      </c>
      <c r="B265" s="9">
        <f>'TAM Aceite Virgen'!C13</f>
        <v>6.3</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0.21</v>
      </c>
      <c r="L265" s="4">
        <f>SUMIFS('Aceite Virgen'!L$6:L$257,'Aceite Virgen'!$A$6:$A$257,"&gt;="&amp;$A265,'Aceite Virgen'!$B$6:$B$257,"&lt;="&amp;$B265)</f>
        <v>1.53</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v>
      </c>
      <c r="S265" s="4">
        <f>SUMIFS('Aceite Virgen'!S$6:S$257,'Aceite Virgen'!$A$6:$A$257,"&gt;="&amp;$A265,'Aceite Virgen'!$B$6:$B$257,"&lt;="&amp;$B265)</f>
        <v>0</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v>
      </c>
      <c r="DF265" s="4">
        <f>SUMIFS('Aceite Virgen'!DF$6:DF$257,'Aceite Virgen'!$A$6:$A$257,"&gt;="&amp;$A265,'Aceite Virgen'!$B$6:$B$257,"&lt;="&amp;$B265)</f>
        <v>0</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0.53</v>
      </c>
      <c r="EH265" s="4">
        <f>SUMIFS('Aceite Virgen'!EH$6:EH$257,'Aceite Virgen'!$A$6:$A$257,"&gt;="&amp;$A265,'Aceite Virgen'!$B$6:$B$257,"&lt;="&amp;$B265)</f>
        <v>2.34</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0.59</v>
      </c>
      <c r="EV265" s="4">
        <f>SUMIFS('Aceite Virgen'!EV$6:EV$257,'Aceite Virgen'!$A$6:$A$257,"&gt;="&amp;$A265,'Aceite Virgen'!$B$6:$B$257,"&lt;="&amp;$B265)</f>
        <v>0</v>
      </c>
      <c r="EW265" s="4">
        <f>SUMIFS('Aceite Virgen'!EW$6:EW$257,'Aceite Virgen'!$A$6:$A$257,"&gt;="&amp;$A265,'Aceite Virgen'!$B$6:$B$257,"&lt;="&amp;$B265)</f>
        <v>0.54</v>
      </c>
      <c r="EX265" s="4">
        <f>SUMIFS('Aceite Virgen'!EX$6:EX$257,'Aceite Virgen'!$A$6:$A$257,"&gt;="&amp;$A265,'Aceite Virgen'!$B$6:$B$257,"&lt;="&amp;$B265)</f>
        <v>0</v>
      </c>
      <c r="FB265" s="4">
        <f>SUMIFS('Aceite Virgen'!FB$6:FB$257,'Aceite Virgen'!$A$6:$A$257,"&gt;="&amp;$A265,'Aceite Virgen'!$B$6:$B$257,"&lt;="&amp;$B265)</f>
        <v>0</v>
      </c>
      <c r="FC265" s="4">
        <f>SUMIFS('Aceite Virgen'!FC$6:FC$257,'Aceite Virgen'!$A$6:$A$257,"&gt;="&amp;$A265,'Aceite Virgen'!$B$6:$B$257,"&lt;="&amp;$B265)</f>
        <v>0</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v>
      </c>
      <c r="MQ265" s="4">
        <f>SUMIFS('Aceite Virgen'!MQ$6:MQ$257,'Aceite Virgen'!$A$6:$A$257,"&gt;="&amp;$A265,'Aceite Virgen'!$B$6:$B$257,"&lt;="&amp;$B265)</f>
        <v>0</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v>
      </c>
      <c r="NE265" s="4">
        <f>SUMIFS('Aceite Virgen'!NE$6:NE$257,'Aceite Virgen'!$A$6:$A$257,"&gt;="&amp;$A265,'Aceite Virgen'!$B$6:$B$257,"&lt;="&amp;$B265)</f>
        <v>0</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v>
      </c>
      <c r="OU265" s="4">
        <f>SUMIFS('Aceite Virgen'!OU$6:OU$257,'Aceite Virgen'!$A$6:$A$257,"&gt;="&amp;$A265,'Aceite Virgen'!$B$6:$B$257,"&lt;="&amp;$B265)</f>
        <v>0</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v>
      </c>
      <c r="PB265" s="4">
        <f>SUMIFS('Aceite Virgen'!PB$6:PB$257,'Aceite Virgen'!$A$6:$A$257,"&gt;="&amp;$A265,'Aceite Virgen'!$B$6:$B$257,"&lt;="&amp;$B265)</f>
        <v>0</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4.91</v>
      </c>
      <c r="PI265" s="4">
        <f>SUMIFS('Aceite Virgen'!PI$6:PI$257,'Aceite Virgen'!$A$6:$A$257,"&gt;="&amp;$A265,'Aceite Virgen'!$B$6:$B$257,"&lt;="&amp;$B265)</f>
        <v>23.07</v>
      </c>
      <c r="PJ265" s="4">
        <f>SUMIFS('Aceite Virgen'!PJ$6:PJ$257,'Aceite Virgen'!$A$6:$A$257,"&gt;="&amp;$A265,'Aceite Virgen'!$B$6:$B$257,"&lt;="&amp;$B265)</f>
        <v>1.1000000000000001</v>
      </c>
      <c r="PK265" s="4">
        <f>SUMIFS('Aceite Virgen'!PK$6:PK$257,'Aceite Virgen'!$A$6:$A$257,"&gt;="&amp;$A265,'Aceite Virgen'!$B$6:$B$257,"&lt;="&amp;$B265)</f>
        <v>0</v>
      </c>
      <c r="PO265" s="4">
        <f>SUMIFS('Aceite Virgen'!PO$6:PO$257,'Aceite Virgen'!$A$6:$A$257,"&gt;="&amp;$A265,'Aceite Virgen'!$B$6:$B$257,"&lt;="&amp;$B265)</f>
        <v>1.47</v>
      </c>
      <c r="PP265" s="4">
        <f>SUMIFS('Aceite Virgen'!PP$6:PP$257,'Aceite Virgen'!$A$6:$A$257,"&gt;="&amp;$A265,'Aceite Virgen'!$B$6:$B$257,"&lt;="&amp;$B265)</f>
        <v>6.81</v>
      </c>
      <c r="PQ265" s="4">
        <f>SUMIFS('Aceite Virgen'!PQ$6:PQ$257,'Aceite Virgen'!$A$6:$A$257,"&gt;="&amp;$A265,'Aceite Virgen'!$B$6:$B$257,"&lt;="&amp;$B265)</f>
        <v>0.63</v>
      </c>
      <c r="PR265" s="4">
        <f>SUMIFS('Aceite Virgen'!PR$6:PR$257,'Aceite Virgen'!$A$6:$A$257,"&gt;="&amp;$A265,'Aceite Virgen'!$B$6:$B$257,"&lt;="&amp;$B265)</f>
        <v>0</v>
      </c>
      <c r="PV265" s="4">
        <f>SUMIFS('Aceite Virgen'!PV$6:PV$257,'Aceite Virgen'!$A$6:$A$257,"&gt;="&amp;$A265,'Aceite Virgen'!$B$6:$B$257,"&lt;="&amp;$B265)</f>
        <v>0.77</v>
      </c>
      <c r="PW265" s="4">
        <f>SUMIFS('Aceite Virgen'!PW$6:PW$257,'Aceite Virgen'!$A$6:$A$257,"&gt;="&amp;$A265,'Aceite Virgen'!$B$6:$B$257,"&lt;="&amp;$B265)</f>
        <v>2.85</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0.64</v>
      </c>
      <c r="QK265" s="4">
        <f>SUMIFS('Aceite Virgen'!QK$6:QK$257,'Aceite Virgen'!$A$6:$A$257,"&gt;="&amp;$A265,'Aceite Virgen'!$B$6:$B$257,"&lt;="&amp;$B265)</f>
        <v>1.89</v>
      </c>
      <c r="QL265" s="4">
        <f>SUMIFS('Aceite Virgen'!QL$6:QL$257,'Aceite Virgen'!$A$6:$A$257,"&gt;="&amp;$A265,'Aceite Virgen'!$B$6:$B$257,"&lt;="&amp;$B265)</f>
        <v>0</v>
      </c>
      <c r="QM265" s="4">
        <f>SUMIFS('Aceite Virgen'!QM$6:QM$257,'Aceite Virgen'!$A$6:$A$257,"&gt;="&amp;$A265,'Aceite Virgen'!$B$6:$B$257,"&lt;="&amp;$B265)</f>
        <v>0</v>
      </c>
      <c r="QQ265" s="4">
        <f>SUMIFS('Aceite Virgen'!QQ$6:QQ$257,'Aceite Virgen'!$A$6:$A$257,"&gt;="&amp;$A265,'Aceite Virgen'!$B$6:$B$257,"&lt;="&amp;$B265)</f>
        <v>0.18</v>
      </c>
      <c r="QR265" s="4">
        <f>SUMIFS('Aceite Virgen'!QR$6:QR$257,'Aceite Virgen'!$A$6:$A$257,"&gt;="&amp;$A265,'Aceite Virgen'!$B$6:$B$257,"&lt;="&amp;$B265)</f>
        <v>1.06</v>
      </c>
      <c r="QS265" s="4">
        <f>SUMIFS('Aceite Virgen'!QS$6:QS$257,'Aceite Virgen'!$A$6:$A$257,"&gt;="&amp;$A265,'Aceite Virgen'!$B$6:$B$257,"&lt;="&amp;$B265)</f>
        <v>0</v>
      </c>
      <c r="QT265" s="4">
        <f>SUMIFS('Aceite Virgen'!QT$6:QT$257,'Aceite Virgen'!$A$6:$A$257,"&gt;="&amp;$A265,'Aceite Virgen'!$B$6:$B$257,"&lt;="&amp;$B265)</f>
        <v>0</v>
      </c>
      <c r="QX265" s="4">
        <f>SUMIFS('Aceite Virgen'!QX$6:QX$257,'Aceite Virgen'!$A$6:$A$257,"&gt;="&amp;$A265,'Aceite Virgen'!$B$6:$B$257,"&lt;="&amp;$B265)</f>
        <v>0</v>
      </c>
      <c r="QY265" s="4">
        <f>SUMIFS('Aceite Virgen'!QY$6:QY$257,'Aceite Virgen'!$A$6:$A$257,"&gt;="&amp;$A265,'Aceite Virgen'!$B$6:$B$257,"&lt;="&amp;$B265)</f>
        <v>0</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0</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1.2999999999999998</v>
      </c>
      <c r="RM265" s="4">
        <f>SUMIFS('Aceite Virgen'!RM$6:RM$257,'Aceite Virgen'!$A$6:$A$257,"&gt;="&amp;$A265,'Aceite Virgen'!$B$6:$B$257,"&lt;="&amp;$B265)</f>
        <v>0</v>
      </c>
      <c r="RN265" s="4">
        <f>SUMIFS('Aceite Virgen'!RN$6:RN$257,'Aceite Virgen'!$A$6:$A$257,"&gt;="&amp;$A265,'Aceite Virgen'!$B$6:$B$257,"&lt;="&amp;$B265)</f>
        <v>0.72</v>
      </c>
      <c r="RO265" s="4">
        <f>SUMIFS('Aceite Virgen'!RO$6:RO$257,'Aceite Virgen'!$A$6:$A$257,"&gt;="&amp;$A265,'Aceite Virgen'!$B$6:$B$257,"&lt;="&amp;$B265)</f>
        <v>0</v>
      </c>
      <c r="RS265" s="69">
        <f>SUMIFS('Aceite Virgen'!RS$6:RS$257,'Aceite Virgen'!$A$6:$A$257,"&gt;="&amp;$A265,'Aceite Virgen'!$B$6:$B$257,"&lt;="&amp;$B265)</f>
        <v>0.19</v>
      </c>
      <c r="RT265" s="4">
        <f>SUMIFS('Aceite Virgen'!RT$6:RT$257,'Aceite Virgen'!$A$6:$A$257,"&gt;="&amp;$A265,'Aceite Virgen'!$B$6:$B$257,"&lt;="&amp;$B265)</f>
        <v>1.1200000000000001</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0.26</v>
      </c>
      <c r="SA265" s="4">
        <f>SUMIFS('Aceite Virgen'!SA$6:SA$257,'Aceite Virgen'!$A$6:$A$257,"&gt;="&amp;$A265,'Aceite Virgen'!$B$6:$B$257,"&lt;="&amp;$B265)</f>
        <v>0</v>
      </c>
      <c r="SB265" s="4">
        <f>SUMIFS('Aceite Virgen'!SB$6:SB$257,'Aceite Virgen'!$A$6:$A$257,"&gt;="&amp;$A265,'Aceite Virgen'!$B$6:$B$257,"&lt;="&amp;$B265)</f>
        <v>0.4</v>
      </c>
      <c r="SC265" s="4">
        <f>SUMIFS('Aceite Virgen'!SC$6:SC$257,'Aceite Virgen'!$A$6:$A$257,"&gt;="&amp;$A265,'Aceite Virgen'!$B$6:$B$257,"&lt;="&amp;$B265)</f>
        <v>0</v>
      </c>
      <c r="SG265" s="69">
        <f>SUMIFS('Aceite Virgen'!SG$6:SG$257,'Aceite Virgen'!$A$6:$A$257,"&gt;="&amp;$A265,'Aceite Virgen'!$B$6:$B$257,"&lt;="&amp;$B265)</f>
        <v>1.81</v>
      </c>
      <c r="SH265" s="4">
        <f>SUMIFS('Aceite Virgen'!SH$6:SH$257,'Aceite Virgen'!$A$6:$A$257,"&gt;="&amp;$A265,'Aceite Virgen'!$B$6:$B$257,"&lt;="&amp;$B265)</f>
        <v>3.49</v>
      </c>
      <c r="SI265" s="4">
        <f>SUMIFS('Aceite Virgen'!SI$6:SI$257,'Aceite Virgen'!$A$6:$A$257,"&gt;="&amp;$A265,'Aceite Virgen'!$B$6:$B$257,"&lt;="&amp;$B265)</f>
        <v>2.19</v>
      </c>
      <c r="SJ265" s="4">
        <f>SUMIFS('Aceite Virgen'!SJ$6:SJ$257,'Aceite Virgen'!$A$6:$A$257,"&gt;="&amp;$A265,'Aceite Virgen'!$B$6:$B$257,"&lt;="&amp;$B265)</f>
        <v>0</v>
      </c>
      <c r="SN265" s="69">
        <f>SUMIFS('Aceite Virgen'!SN$6:SN$257,'Aceite Virgen'!$A$6:$A$257,"&gt;="&amp;$A265,'Aceite Virgen'!$B$6:$B$257,"&lt;="&amp;$B265)</f>
        <v>0.61</v>
      </c>
      <c r="SO265" s="4">
        <f>SUMIFS('Aceite Virgen'!SO$6:SO$257,'Aceite Virgen'!$A$6:$A$257,"&gt;="&amp;$A265,'Aceite Virgen'!$B$6:$B$257,"&lt;="&amp;$B265)</f>
        <v>0</v>
      </c>
      <c r="SP265" s="4">
        <f>SUMIFS('Aceite Virgen'!SP$6:SP$257,'Aceite Virgen'!$A$6:$A$257,"&gt;="&amp;$A265,'Aceite Virgen'!$B$6:$B$257,"&lt;="&amp;$B265)</f>
        <v>0.67</v>
      </c>
      <c r="SQ265" s="4">
        <f>SUMIFS('Aceite Virgen'!SQ$6:SQ$257,'Aceite Virgen'!$A$6:$A$257,"&gt;="&amp;$A265,'Aceite Virgen'!$B$6:$B$257,"&lt;="&amp;$B265)</f>
        <v>0</v>
      </c>
      <c r="SU265" s="69">
        <f>SUMIFS('Aceite Virgen'!SU$6:SU$257,'Aceite Virgen'!$A$6:$A$257,"&gt;="&amp;$A265,'Aceite Virgen'!$B$6:$B$257,"&lt;="&amp;$B265)</f>
        <v>1.1600000000000001</v>
      </c>
      <c r="SV265" s="4">
        <f>SUMIFS('Aceite Virgen'!SV$6:SV$257,'Aceite Virgen'!$A$6:$A$257,"&gt;="&amp;$A265,'Aceite Virgen'!$B$6:$B$257,"&lt;="&amp;$B265)</f>
        <v>0.98</v>
      </c>
      <c r="SW265" s="4">
        <f>SUMIFS('Aceite Virgen'!SW$6:SW$257,'Aceite Virgen'!$A$6:$A$257,"&gt;="&amp;$A265,'Aceite Virgen'!$B$6:$B$257,"&lt;="&amp;$B265)</f>
        <v>0.82</v>
      </c>
      <c r="SX265" s="4">
        <f>SUMIFS('Aceite Virgen'!SX$6:SX$257,'Aceite Virgen'!$A$6:$A$257,"&gt;="&amp;$A265,'Aceite Virgen'!$B$6:$B$257,"&lt;="&amp;$B265)</f>
        <v>1.01</v>
      </c>
      <c r="TB265" s="69">
        <f>SUMIFS('Aceite Virgen'!TB$6:TB$257,'Aceite Virgen'!$A$6:$A$257,"&gt;="&amp;$A265,'Aceite Virgen'!$B$6:$B$257,"&lt;="&amp;$B265)</f>
        <v>0.66999999999999993</v>
      </c>
      <c r="TC265" s="4">
        <f>SUMIFS('Aceite Virgen'!TC$6:TC$257,'Aceite Virgen'!$A$6:$A$257,"&gt;="&amp;$A265,'Aceite Virgen'!$B$6:$B$257,"&lt;="&amp;$B265)</f>
        <v>1.35</v>
      </c>
      <c r="TD265" s="4">
        <f>SUMIFS('Aceite Virgen'!TD$6:TD$257,'Aceite Virgen'!$A$6:$A$257,"&gt;="&amp;$A265,'Aceite Virgen'!$B$6:$B$257,"&lt;="&amp;$B265)</f>
        <v>0.24</v>
      </c>
      <c r="TE265" s="4">
        <f>SUMIFS('Aceite Virgen'!TE$6:TE$257,'Aceite Virgen'!$A$6:$A$257,"&gt;="&amp;$A265,'Aceite Virgen'!$B$6:$B$257,"&lt;="&amp;$B265)</f>
        <v>1.71</v>
      </c>
      <c r="TI265" s="69">
        <f>SUMIFS('Aceite Virgen'!TI$6:TI$257,'Aceite Virgen'!$A$6:$A$257,"&gt;="&amp;$A265,'Aceite Virgen'!$B$6:$B$257,"&lt;="&amp;$B265)</f>
        <v>0.43</v>
      </c>
      <c r="TJ265" s="4">
        <f>SUMIFS('Aceite Virgen'!TJ$6:TJ$257,'Aceite Virgen'!$A$6:$A$257,"&gt;="&amp;$A265,'Aceite Virgen'!$B$6:$B$257,"&lt;="&amp;$B265)</f>
        <v>0</v>
      </c>
      <c r="TK265" s="4">
        <f>SUMIFS('Aceite Virgen'!TK$6:TK$257,'Aceite Virgen'!$A$6:$A$257,"&gt;="&amp;$A265,'Aceite Virgen'!$B$6:$B$257,"&lt;="&amp;$B265)</f>
        <v>0.74</v>
      </c>
      <c r="TL265" s="4">
        <f>SUMIFS('Aceite Virgen'!TL$6:TL$257,'Aceite Virgen'!$A$6:$A$257,"&gt;="&amp;$A265,'Aceite Virgen'!$B$6:$B$257,"&lt;="&amp;$B265)</f>
        <v>0</v>
      </c>
      <c r="TP265" s="69">
        <f>SUMIFS('Aceite Virgen'!TP$6:TP$257,'Aceite Virgen'!$A$6:$A$257,"&gt;="&amp;$A265,'Aceite Virgen'!$B$6:$B$257,"&lt;="&amp;$B265)</f>
        <v>0.65</v>
      </c>
      <c r="TQ265" s="4">
        <f>SUMIFS('Aceite Virgen'!TQ$6:TQ$257,'Aceite Virgen'!$A$6:$A$257,"&gt;="&amp;$A265,'Aceite Virgen'!$B$6:$B$257,"&lt;="&amp;$B265)</f>
        <v>1.75</v>
      </c>
      <c r="TR265" s="4">
        <f>SUMIFS('Aceite Virgen'!TR$6:TR$257,'Aceite Virgen'!$A$6:$A$257,"&gt;="&amp;$A265,'Aceite Virgen'!$B$6:$B$257,"&lt;="&amp;$B265)</f>
        <v>0.38</v>
      </c>
      <c r="TS265" s="4">
        <f>SUMIFS('Aceite Virgen'!TS$6:TS$257,'Aceite Virgen'!$A$6:$A$257,"&gt;="&amp;$A265,'Aceite Virgen'!$B$6:$B$257,"&lt;="&amp;$B265)</f>
        <v>0.85</v>
      </c>
      <c r="TW265" s="69">
        <f>SUMIFS('Aceite Virgen'!TW$6:TW$257,'Aceite Virgen'!$A$6:$A$257,"&gt;="&amp;$A265,'Aceite Virgen'!$B$6:$B$257,"&lt;="&amp;$B265)</f>
        <v>0.28000000000000003</v>
      </c>
      <c r="TX265" s="4">
        <f>SUMIFS('Aceite Virgen'!TX$6:TX$257,'Aceite Virgen'!$A$6:$A$257,"&gt;="&amp;$A265,'Aceite Virgen'!$B$6:$B$257,"&lt;="&amp;$B265)</f>
        <v>1.6</v>
      </c>
      <c r="TY265" s="4">
        <f>SUMIFS('Aceite Virgen'!TY$6:TY$257,'Aceite Virgen'!$A$6:$A$257,"&gt;="&amp;$A265,'Aceite Virgen'!$B$6:$B$257,"&lt;="&amp;$B265)</f>
        <v>0</v>
      </c>
      <c r="TZ265" s="4">
        <f>SUMIFS('Aceite Virgen'!TZ$6:TZ$257,'Aceite Virgen'!$A$6:$A$257,"&gt;="&amp;$A265,'Aceite Virgen'!$B$6:$B$257,"&lt;="&amp;$B265)</f>
        <v>0</v>
      </c>
      <c r="UD265" s="69">
        <f>SUMIFS('Aceite Virgen'!UD$6:UD$257,'Aceite Virgen'!$A$6:$A$257,"&gt;="&amp;$A265,'Aceite Virgen'!$B$6:$B$257,"&lt;="&amp;$B265)</f>
        <v>0.28000000000000003</v>
      </c>
      <c r="UE265" s="4">
        <f>SUMIFS('Aceite Virgen'!UE$6:UE$257,'Aceite Virgen'!$A$6:$A$257,"&gt;="&amp;$A265,'Aceite Virgen'!$B$6:$B$257,"&lt;="&amp;$B265)</f>
        <v>0</v>
      </c>
      <c r="UF265" s="4">
        <f>SUMIFS('Aceite Virgen'!UF$6:UF$257,'Aceite Virgen'!$A$6:$A$257,"&gt;="&amp;$A265,'Aceite Virgen'!$B$6:$B$257,"&lt;="&amp;$B265)</f>
        <v>0.45</v>
      </c>
      <c r="UG265" s="4">
        <f>SUMIFS('Aceite Virgen'!UG$6:UG$257,'Aceite Virgen'!$A$6:$A$257,"&gt;="&amp;$A265,'Aceite Virgen'!$B$6:$B$257,"&lt;="&amp;$B265)</f>
        <v>0</v>
      </c>
      <c r="UK265" s="69">
        <f>SUMIFS('Aceite Virgen'!UK$6:UK$257,'Aceite Virgen'!$A$6:$A$257,"&gt;="&amp;$A265,'Aceite Virgen'!$B$6:$B$257,"&lt;="&amp;$B265)</f>
        <v>0.16</v>
      </c>
      <c r="UL265" s="4">
        <f>SUMIFS('Aceite Virgen'!UL$6:UL$257,'Aceite Virgen'!$A$6:$A$257,"&gt;="&amp;$A265,'Aceite Virgen'!$B$6:$B$257,"&lt;="&amp;$B265)</f>
        <v>0</v>
      </c>
      <c r="UM265" s="4">
        <f>SUMIFS('Aceite Virgen'!UM$6:UM$257,'Aceite Virgen'!$A$6:$A$257,"&gt;="&amp;$A265,'Aceite Virgen'!$B$6:$B$257,"&lt;="&amp;$B265)</f>
        <v>0.28999999999999998</v>
      </c>
      <c r="UN265" s="4">
        <f>SUMIFS('Aceite Virgen'!UN$6:UN$257,'Aceite Virgen'!$A$6:$A$257,"&gt;="&amp;$A265,'Aceite Virgen'!$B$6:$B$257,"&lt;="&amp;$B265)</f>
        <v>0</v>
      </c>
      <c r="UR265" s="69">
        <f>SUMIFS('Aceite Virgen'!UR$6:UR$257,'Aceite Virgen'!$A$6:$A$257,"&gt;="&amp;$A265,'Aceite Virgen'!$B$6:$B$257,"&lt;="&amp;$B265)</f>
        <v>0.18</v>
      </c>
      <c r="US265" s="4">
        <f>SUMIFS('Aceite Virgen'!US$6:US$257,'Aceite Virgen'!$A$6:$A$257,"&gt;="&amp;$A265,'Aceite Virgen'!$B$6:$B$257,"&lt;="&amp;$B265)</f>
        <v>0</v>
      </c>
      <c r="UT265" s="4">
        <f>SUMIFS('Aceite Virgen'!UT$6:UT$257,'Aceite Virgen'!$A$6:$A$257,"&gt;="&amp;$A265,'Aceite Virgen'!$B$6:$B$257,"&lt;="&amp;$B265)</f>
        <v>0.31</v>
      </c>
      <c r="UU265" s="4">
        <f>SUMIFS('Aceite Virgen'!UU$6:UU$257,'Aceite Virgen'!$A$6:$A$257,"&gt;="&amp;$A265,'Aceite Virgen'!$B$6:$B$257,"&lt;="&amp;$B265)</f>
        <v>0</v>
      </c>
      <c r="UY265" s="69">
        <f>SUMIFS('Aceite Virgen'!UY$6:UY$257,'Aceite Virgen'!$A$6:$A$257,"&gt;="&amp;$A265,'Aceite Virgen'!$B$6:$B$257,"&lt;="&amp;$B265)</f>
        <v>0.51</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0.28000000000000003</v>
      </c>
      <c r="VG265" s="4">
        <f>SUMIFS('Aceite Virgen'!VG$6:VG$257,'Aceite Virgen'!$A$6:$A$257,"&gt;="&amp;$A265,'Aceite Virgen'!$B$6:$B$257,"&lt;="&amp;$B265)</f>
        <v>0</v>
      </c>
      <c r="VH265" s="4">
        <f>SUMIFS('Aceite Virgen'!VH$6:VH$257,'Aceite Virgen'!$A$6:$A$257,"&gt;="&amp;$A265,'Aceite Virgen'!$B$6:$B$257,"&lt;="&amp;$B265)</f>
        <v>0.43</v>
      </c>
      <c r="VI265" s="4">
        <f>SUMIFS('Aceite Virgen'!VI$6:VI$257,'Aceite Virgen'!$A$6:$A$257,"&gt;="&amp;$A265,'Aceite Virgen'!$B$6:$B$257,"&lt;="&amp;$B265)</f>
        <v>0</v>
      </c>
      <c r="VM265" s="69">
        <f>SUMIFS('Aceite Virgen'!VM$6:VM$257,'Aceite Virgen'!$A$6:$A$257,"&gt;="&amp;$A265,'Aceite Virgen'!$B$6:$B$257,"&lt;="&amp;$B265)</f>
        <v>2.41</v>
      </c>
      <c r="VN265" s="4">
        <f>SUMIFS('Aceite Virgen'!VN$6:VN$257,'Aceite Virgen'!$A$6:$A$257,"&gt;="&amp;$A265,'Aceite Virgen'!$B$6:$B$257,"&lt;="&amp;$B265)</f>
        <v>14</v>
      </c>
      <c r="VO265" s="4">
        <f>SUMIFS('Aceite Virgen'!VO$6:VO$257,'Aceite Virgen'!$A$6:$A$257,"&gt;="&amp;$A265,'Aceite Virgen'!$B$6:$B$257,"&lt;="&amp;$B265)</f>
        <v>0</v>
      </c>
      <c r="VP265" s="4">
        <f>SUMIFS('Aceite Virgen'!VP$6:VP$257,'Aceite Virgen'!$A$6:$A$257,"&gt;="&amp;$A265,'Aceite Virgen'!$B$6:$B$257,"&lt;="&amp;$B265)</f>
        <v>2.4</v>
      </c>
      <c r="VT265" s="69">
        <f>SUMIFS('Aceite Virgen'!VT$6:VT$257,'Aceite Virgen'!$A$6:$A$257,"&gt;="&amp;$A265,'Aceite Virgen'!$B$6:$B$257,"&lt;="&amp;$B265)</f>
        <v>0.37</v>
      </c>
      <c r="VU265" s="4">
        <f>SUMIFS('Aceite Virgen'!VU$6:VU$257,'Aceite Virgen'!$A$6:$A$257,"&gt;="&amp;$A265,'Aceite Virgen'!$B$6:$B$257,"&lt;="&amp;$B265)</f>
        <v>2.0699999999999998</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0.21</v>
      </c>
      <c r="WI265" s="4">
        <f>SUMIFS('Aceite Virgen'!WI$6:WI$257,'Aceite Virgen'!$A$6:$A$257,"&gt;="&amp;$A265,'Aceite Virgen'!$B$6:$B$257,"&lt;="&amp;$B265)</f>
        <v>0</v>
      </c>
      <c r="WJ265" s="4">
        <f>SUMIFS('Aceite Virgen'!WJ$6:WJ$257,'Aceite Virgen'!$A$6:$A$257,"&gt;="&amp;$A265,'Aceite Virgen'!$B$6:$B$257,"&lt;="&amp;$B265)</f>
        <v>0.32</v>
      </c>
      <c r="WK265" s="4">
        <f>SUMIFS('Aceite Virgen'!WK$6:WK$257,'Aceite Virgen'!$A$6:$A$257,"&gt;="&amp;$A265,'Aceite Virgen'!$B$6:$B$257,"&lt;="&amp;$B265)</f>
        <v>0</v>
      </c>
      <c r="WO265" s="69">
        <f>SUMIFS('Aceite Virgen'!WO$6:WO$257,'Aceite Virgen'!$A$6:$A$257,"&gt;="&amp;$A265,'Aceite Virgen'!$B$6:$B$257,"&lt;="&amp;$B265)</f>
        <v>0.22</v>
      </c>
      <c r="WP265" s="4">
        <f>SUMIFS('Aceite Virgen'!WP$6:WP$257,'Aceite Virgen'!$A$6:$A$257,"&gt;="&amp;$A265,'Aceite Virgen'!$B$6:$B$257,"&lt;="&amp;$B265)</f>
        <v>0.97</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0.11</v>
      </c>
      <c r="WW265" s="4">
        <f>SUMIFS('Aceite Virgen'!WW$6:WW$257,'Aceite Virgen'!$A$6:$A$257,"&gt;="&amp;$A265,'Aceite Virgen'!$B$6:$B$257,"&lt;="&amp;$B265)</f>
        <v>0.72</v>
      </c>
      <c r="WX265" s="4">
        <f>SUMIFS('Aceite Virgen'!WX$6:WX$257,'Aceite Virgen'!$A$6:$A$257,"&gt;="&amp;$A265,'Aceite Virgen'!$B$6:$B$257,"&lt;="&amp;$B265)</f>
        <v>0</v>
      </c>
      <c r="WY265" s="4">
        <f>SUMIFS('Aceite Virgen'!WY$6:WY$257,'Aceite Virgen'!$A$6:$A$257,"&gt;="&amp;$A265,'Aceite Virgen'!$B$6:$B$257,"&lt;="&amp;$B265)</f>
        <v>0</v>
      </c>
      <c r="XC265" s="69">
        <f>SUMIFS('Aceite Virgen'!XC$6:XC$257,'Aceite Virgen'!$A$6:$A$257,"&gt;="&amp;$A265,'Aceite Virgen'!$B$6:$B$257,"&lt;="&amp;$B265)</f>
        <v>6.38</v>
      </c>
      <c r="XD265" s="4">
        <f>SUMIFS('Aceite Virgen'!XD$6:XD$257,'Aceite Virgen'!$A$6:$A$257,"&gt;="&amp;$A265,'Aceite Virgen'!$B$6:$B$257,"&lt;="&amp;$B265)</f>
        <v>2</v>
      </c>
      <c r="XE265" s="4">
        <f>SUMIFS('Aceite Virgen'!XE$6:XE$257,'Aceite Virgen'!$A$6:$A$257,"&gt;="&amp;$A265,'Aceite Virgen'!$B$6:$B$257,"&lt;="&amp;$B265)</f>
        <v>9.91</v>
      </c>
      <c r="XF265" s="4">
        <f>SUMIFS('Aceite Virgen'!XF$6:XF$257,'Aceite Virgen'!$A$6:$A$257,"&gt;="&amp;$A265,'Aceite Virgen'!$B$6:$B$257,"&lt;="&amp;$B265)</f>
        <v>0</v>
      </c>
    </row>
    <row r="266" spans="1:630" x14ac:dyDescent="0.3">
      <c r="A266" s="9">
        <f>'TAM Aceite Virgen'!B14</f>
        <v>6.3</v>
      </c>
      <c r="B266" s="9">
        <f>'TAM Aceite Virgen'!C14</f>
        <v>6.4</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v>
      </c>
      <c r="L266" s="4">
        <f>SUMIFS('Aceite Virgen'!L$6:L$257,'Aceite Virgen'!$A$6:$A$257,"&gt;="&amp;$A266,'Aceite Virgen'!$B$6:$B$257,"&lt;="&amp;$B266)</f>
        <v>0</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v>
      </c>
      <c r="S266" s="4">
        <f>SUMIFS('Aceite Virgen'!S$6:S$257,'Aceite Virgen'!$A$6:$A$257,"&gt;="&amp;$A266,'Aceite Virgen'!$B$6:$B$257,"&lt;="&amp;$B266)</f>
        <v>0</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v>
      </c>
      <c r="AN266" s="4">
        <f>SUMIFS('Aceite Virgen'!AN$6:AN$257,'Aceite Virgen'!$A$6:$A$257,"&gt;="&amp;$A266,'Aceite Virgen'!$B$6:$B$257,"&lt;="&amp;$B266)</f>
        <v>0</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v>
      </c>
      <c r="BB266" s="4">
        <f>SUMIFS('Aceite Virgen'!BB$6:BB$257,'Aceite Virgen'!$A$6:$A$257,"&gt;="&amp;$A266,'Aceite Virgen'!$B$6:$B$257,"&lt;="&amp;$B266)</f>
        <v>0</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v>
      </c>
      <c r="BP266" s="4">
        <f>SUMIFS('Aceite Virgen'!BP$6:BP$257,'Aceite Virgen'!$A$6:$A$257,"&gt;="&amp;$A266,'Aceite Virgen'!$B$6:$B$257,"&lt;="&amp;$B266)</f>
        <v>0</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v>
      </c>
      <c r="BW266" s="4">
        <f>SUMIFS('Aceite Virgen'!BW$6:BW$257,'Aceite Virgen'!$A$6:$A$257,"&gt;="&amp;$A266,'Aceite Virgen'!$B$6:$B$257,"&lt;="&amp;$B266)</f>
        <v>0</v>
      </c>
      <c r="BX266" s="4">
        <f>SUMIFS('Aceite Virgen'!BX$6:BX$257,'Aceite Virgen'!$A$6:$A$257,"&gt;="&amp;$A266,'Aceite Virgen'!$B$6:$B$257,"&lt;="&amp;$B266)</f>
        <v>0</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v>
      </c>
      <c r="CK266" s="4">
        <f>SUMIFS('Aceite Virgen'!CK$6:CK$257,'Aceite Virgen'!$A$6:$A$257,"&gt;="&amp;$A266,'Aceite Virgen'!$B$6:$B$257,"&lt;="&amp;$B266)</f>
        <v>0</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v>
      </c>
      <c r="DM266" s="4">
        <f>SUMIFS('Aceite Virgen'!DM$6:DM$257,'Aceite Virgen'!$A$6:$A$257,"&gt;="&amp;$A266,'Aceite Virgen'!$B$6:$B$257,"&lt;="&amp;$B266)</f>
        <v>0</v>
      </c>
      <c r="DN266" s="4">
        <f>SUMIFS('Aceite Virgen'!DN$6:DN$257,'Aceite Virgen'!$A$6:$A$257,"&gt;="&amp;$A266,'Aceite Virgen'!$B$6:$B$257,"&lt;="&amp;$B266)</f>
        <v>0</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v>
      </c>
      <c r="EA266" s="4">
        <f>SUMIFS('Aceite Virgen'!EA$6:EA$257,'Aceite Virgen'!$A$6:$A$257,"&gt;="&amp;$A266,'Aceite Virgen'!$B$6:$B$257,"&lt;="&amp;$B266)</f>
        <v>0</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0.85</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v>
      </c>
      <c r="FC266" s="4">
        <f>SUMIFS('Aceite Virgen'!FC$6:FC$257,'Aceite Virgen'!$A$6:$A$257,"&gt;="&amp;$A266,'Aceite Virgen'!$B$6:$B$257,"&lt;="&amp;$B266)</f>
        <v>0</v>
      </c>
      <c r="FD266" s="4">
        <f>SUMIFS('Aceite Virgen'!FD$6:FD$257,'Aceite Virgen'!$A$6:$A$257,"&gt;="&amp;$A266,'Aceite Virgen'!$B$6:$B$257,"&lt;="&amp;$B266)</f>
        <v>0</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v>
      </c>
      <c r="HG266" s="4">
        <f>SUMIFS('Aceite Virgen'!HG$6:HG$257,'Aceite Virgen'!$A$6:$A$257,"&gt;="&amp;$A266,'Aceite Virgen'!$B$6:$B$257,"&lt;="&amp;$B266)</f>
        <v>0</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0.36</v>
      </c>
      <c r="HU266" s="4">
        <f>SUMIFS('Aceite Virgen'!HU$6:HU$257,'Aceite Virgen'!$A$6:$A$257,"&gt;="&amp;$A266,'Aceite Virgen'!$B$6:$B$257,"&lt;="&amp;$B266)</f>
        <v>0</v>
      </c>
      <c r="HV266" s="4">
        <f>SUMIFS('Aceite Virgen'!HV$6:HV$257,'Aceite Virgen'!$A$6:$A$257,"&gt;="&amp;$A266,'Aceite Virgen'!$B$6:$B$257,"&lt;="&amp;$B266)</f>
        <v>0.55000000000000004</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0.57999999999999996</v>
      </c>
      <c r="IP266" s="4">
        <f>SUMIFS('Aceite Virgen'!IP$6:IP$257,'Aceite Virgen'!$A$6:$A$257,"&gt;="&amp;$A266,'Aceite Virgen'!$B$6:$B$257,"&lt;="&amp;$B266)</f>
        <v>2.33</v>
      </c>
      <c r="IQ266" s="4">
        <f>SUMIFS('Aceite Virgen'!IQ$6:IQ$257,'Aceite Virgen'!$A$6:$A$257,"&gt;="&amp;$A266,'Aceite Virgen'!$B$6:$B$257,"&lt;="&amp;$B266)</f>
        <v>0.39</v>
      </c>
      <c r="IR266" s="4">
        <f>SUMIFS('Aceite Virgen'!IR$6:IR$257,'Aceite Virgen'!$A$6:$A$257,"&gt;="&amp;$A266,'Aceite Virgen'!$B$6:$B$257,"&lt;="&amp;$B266)</f>
        <v>0</v>
      </c>
      <c r="IV266" s="4">
        <f>SUMIFS('Aceite Virgen'!IV$6:IV$257,'Aceite Virgen'!$A$6:$A$257,"&gt;="&amp;$A266,'Aceite Virgen'!$B$6:$B$257,"&lt;="&amp;$B266)</f>
        <v>0.41</v>
      </c>
      <c r="IW266" s="4">
        <f>SUMIFS('Aceite Virgen'!IW$6:IW$257,'Aceite Virgen'!$A$6:$A$257,"&gt;="&amp;$A266,'Aceite Virgen'!$B$6:$B$257,"&lt;="&amp;$B266)</f>
        <v>0</v>
      </c>
      <c r="IX266" s="4">
        <f>SUMIFS('Aceite Virgen'!IX$6:IX$257,'Aceite Virgen'!$A$6:$A$257,"&gt;="&amp;$A266,'Aceite Virgen'!$B$6:$B$257,"&lt;="&amp;$B266)</f>
        <v>0.6</v>
      </c>
      <c r="IY266" s="4">
        <f>SUMIFS('Aceite Virgen'!IY$6:IY$257,'Aceite Virgen'!$A$6:$A$257,"&gt;="&amp;$A266,'Aceite Virgen'!$B$6:$B$257,"&lt;="&amp;$B266)</f>
        <v>0</v>
      </c>
      <c r="JC266" s="4">
        <f>SUMIFS('Aceite Virgen'!JC$6:JC$257,'Aceite Virgen'!$A$6:$A$257,"&gt;="&amp;$A266,'Aceite Virgen'!$B$6:$B$257,"&lt;="&amp;$B266)</f>
        <v>0.38</v>
      </c>
      <c r="JD266" s="4">
        <f>SUMIFS('Aceite Virgen'!JD$6:JD$257,'Aceite Virgen'!$A$6:$A$257,"&gt;="&amp;$A266,'Aceite Virgen'!$B$6:$B$257,"&lt;="&amp;$B266)</f>
        <v>0</v>
      </c>
      <c r="JE266" s="4">
        <f>SUMIFS('Aceite Virgen'!JE$6:JE$257,'Aceite Virgen'!$A$6:$A$257,"&gt;="&amp;$A266,'Aceite Virgen'!$B$6:$B$257,"&lt;="&amp;$B266)</f>
        <v>0.57999999999999996</v>
      </c>
      <c r="JF266" s="4">
        <f>SUMIFS('Aceite Virgen'!JF$6:JF$257,'Aceite Virgen'!$A$6:$A$257,"&gt;="&amp;$A266,'Aceite Virgen'!$B$6:$B$257,"&lt;="&amp;$B266)</f>
        <v>0</v>
      </c>
      <c r="JJ266" s="4">
        <f>SUMIFS('Aceite Virgen'!JJ$6:JJ$257,'Aceite Virgen'!$A$6:$A$257,"&gt;="&amp;$A266,'Aceite Virgen'!$B$6:$B$257,"&lt;="&amp;$B266)</f>
        <v>0</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0.51</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3.41</v>
      </c>
      <c r="KZ266" s="4">
        <f>SUMIFS('Aceite Virgen'!KZ$6:KZ$257,'Aceite Virgen'!$A$6:$A$257,"&gt;="&amp;$A266,'Aceite Virgen'!$B$6:$B$257,"&lt;="&amp;$B266)</f>
        <v>0.3</v>
      </c>
      <c r="LA266" s="4">
        <f>SUMIFS('Aceite Virgen'!LA$6:LA$257,'Aceite Virgen'!$A$6:$A$257,"&gt;="&amp;$A266,'Aceite Virgen'!$B$6:$B$257,"&lt;="&amp;$B266)</f>
        <v>0</v>
      </c>
      <c r="LB266" s="4">
        <f>SUMIFS('Aceite Virgen'!LB$6:LB$257,'Aceite Virgen'!$A$6:$A$257,"&gt;="&amp;$A266,'Aceite Virgen'!$B$6:$B$257,"&lt;="&amp;$B266)</f>
        <v>0.46</v>
      </c>
      <c r="LC266" s="4">
        <f>SUMIFS('Aceite Virgen'!LC$6:LC$257,'Aceite Virgen'!$A$6:$A$257,"&gt;="&amp;$A266,'Aceite Virgen'!$B$6:$B$257,"&lt;="&amp;$B266)</f>
        <v>0</v>
      </c>
      <c r="LG266" s="4">
        <f>SUMIFS('Aceite Virgen'!LG$6:LG$257,'Aceite Virgen'!$A$6:$A$257,"&gt;="&amp;$A266,'Aceite Virgen'!$B$6:$B$257,"&lt;="&amp;$B266)</f>
        <v>0.28999999999999998</v>
      </c>
      <c r="LH266" s="4">
        <f>SUMIFS('Aceite Virgen'!LH$6:LH$257,'Aceite Virgen'!$A$6:$A$257,"&gt;="&amp;$A266,'Aceite Virgen'!$B$6:$B$257,"&lt;="&amp;$B266)</f>
        <v>0</v>
      </c>
      <c r="LI266" s="4">
        <f>SUMIFS('Aceite Virgen'!LI$6:LI$257,'Aceite Virgen'!$A$6:$A$257,"&gt;="&amp;$A266,'Aceite Virgen'!$B$6:$B$257,"&lt;="&amp;$B266)</f>
        <v>0.45</v>
      </c>
      <c r="LJ266" s="4">
        <f>SUMIFS('Aceite Virgen'!LJ$6:LJ$257,'Aceite Virgen'!$A$6:$A$257,"&gt;="&amp;$A266,'Aceite Virgen'!$B$6:$B$257,"&lt;="&amp;$B266)</f>
        <v>0</v>
      </c>
      <c r="LN266" s="4">
        <f>SUMIFS('Aceite Virgen'!LN$6:LN$257,'Aceite Virgen'!$A$6:$A$257,"&gt;="&amp;$A266,'Aceite Virgen'!$B$6:$B$257,"&lt;="&amp;$B266)</f>
        <v>0.28999999999999998</v>
      </c>
      <c r="LO266" s="4">
        <f>SUMIFS('Aceite Virgen'!LO$6:LO$257,'Aceite Virgen'!$A$6:$A$257,"&gt;="&amp;$A266,'Aceite Virgen'!$B$6:$B$257,"&lt;="&amp;$B266)</f>
        <v>0</v>
      </c>
      <c r="LP266" s="4">
        <f>SUMIFS('Aceite Virgen'!LP$6:LP$257,'Aceite Virgen'!$A$6:$A$257,"&gt;="&amp;$A266,'Aceite Virgen'!$B$6:$B$257,"&lt;="&amp;$B266)</f>
        <v>0.42</v>
      </c>
      <c r="LQ266" s="4">
        <f>SUMIFS('Aceite Virgen'!LQ$6:LQ$257,'Aceite Virgen'!$A$6:$A$257,"&gt;="&amp;$A266,'Aceite Virgen'!$B$6:$B$257,"&lt;="&amp;$B266)</f>
        <v>0</v>
      </c>
      <c r="LU266" s="4">
        <f>SUMIFS('Aceite Virgen'!LU$6:LU$257,'Aceite Virgen'!$A$6:$A$257,"&gt;="&amp;$A266,'Aceite Virgen'!$B$6:$B$257,"&lt;="&amp;$B266)</f>
        <v>0.31</v>
      </c>
      <c r="LV266" s="4">
        <f>SUMIFS('Aceite Virgen'!LV$6:LV$257,'Aceite Virgen'!$A$6:$A$257,"&gt;="&amp;$A266,'Aceite Virgen'!$B$6:$B$257,"&lt;="&amp;$B266)</f>
        <v>0</v>
      </c>
      <c r="LW266" s="4">
        <f>SUMIFS('Aceite Virgen'!LW$6:LW$257,'Aceite Virgen'!$A$6:$A$257,"&gt;="&amp;$A266,'Aceite Virgen'!$B$6:$B$257,"&lt;="&amp;$B266)</f>
        <v>0.46</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0.31</v>
      </c>
      <c r="MX266" s="4">
        <f>SUMIFS('Aceite Virgen'!MX$6:MX$257,'Aceite Virgen'!$A$6:$A$257,"&gt;="&amp;$A266,'Aceite Virgen'!$B$6:$B$257,"&lt;="&amp;$B266)</f>
        <v>0</v>
      </c>
      <c r="MY266" s="4">
        <f>SUMIFS('Aceite Virgen'!MY$6:MY$257,'Aceite Virgen'!$A$6:$A$257,"&gt;="&amp;$A266,'Aceite Virgen'!$B$6:$B$257,"&lt;="&amp;$B266)</f>
        <v>0.48</v>
      </c>
      <c r="MZ266" s="4">
        <f>SUMIFS('Aceite Virgen'!MZ$6:MZ$257,'Aceite Virgen'!$A$6:$A$257,"&gt;="&amp;$A266,'Aceite Virgen'!$B$6:$B$257,"&lt;="&amp;$B266)</f>
        <v>0</v>
      </c>
      <c r="ND266" s="4">
        <f>SUMIFS('Aceite Virgen'!ND$6:ND$257,'Aceite Virgen'!$A$6:$A$257,"&gt;="&amp;$A266,'Aceite Virgen'!$B$6:$B$257,"&lt;="&amp;$B266)</f>
        <v>0</v>
      </c>
      <c r="NE266" s="4">
        <f>SUMIFS('Aceite Virgen'!NE$6:NE$257,'Aceite Virgen'!$A$6:$A$257,"&gt;="&amp;$A266,'Aceite Virgen'!$B$6:$B$257,"&lt;="&amp;$B266)</f>
        <v>0</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0.27</v>
      </c>
      <c r="NL266" s="4">
        <f>SUMIFS('Aceite Virgen'!NL$6:NL$257,'Aceite Virgen'!$A$6:$A$257,"&gt;="&amp;$A266,'Aceite Virgen'!$B$6:$B$257,"&lt;="&amp;$B266)</f>
        <v>0</v>
      </c>
      <c r="NM266" s="4">
        <f>SUMIFS('Aceite Virgen'!NM$6:NM$257,'Aceite Virgen'!$A$6:$A$257,"&gt;="&amp;$A266,'Aceite Virgen'!$B$6:$B$257,"&lt;="&amp;$B266)</f>
        <v>0.43</v>
      </c>
      <c r="NN266" s="4">
        <f>SUMIFS('Aceite Virgen'!NN$6:NN$257,'Aceite Virgen'!$A$6:$A$257,"&gt;="&amp;$A266,'Aceite Virgen'!$B$6:$B$257,"&lt;="&amp;$B266)</f>
        <v>0</v>
      </c>
      <c r="NR266" s="4">
        <f>SUMIFS('Aceite Virgen'!NR$6:NR$257,'Aceite Virgen'!$A$6:$A$257,"&gt;="&amp;$A266,'Aceite Virgen'!$B$6:$B$257,"&lt;="&amp;$B266)</f>
        <v>0.28999999999999998</v>
      </c>
      <c r="NS266" s="4">
        <f>SUMIFS('Aceite Virgen'!NS$6:NS$257,'Aceite Virgen'!$A$6:$A$257,"&gt;="&amp;$A266,'Aceite Virgen'!$B$6:$B$257,"&lt;="&amp;$B266)</f>
        <v>1.77</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0.56000000000000005</v>
      </c>
      <c r="NZ266" s="4">
        <f>SUMIFS('Aceite Virgen'!NZ$6:NZ$257,'Aceite Virgen'!$A$6:$A$257,"&gt;="&amp;$A266,'Aceite Virgen'!$B$6:$B$257,"&lt;="&amp;$B266)</f>
        <v>0</v>
      </c>
      <c r="OA266" s="4">
        <f>SUMIFS('Aceite Virgen'!OA$6:OA$257,'Aceite Virgen'!$A$6:$A$257,"&gt;="&amp;$A266,'Aceite Virgen'!$B$6:$B$257,"&lt;="&amp;$B266)</f>
        <v>1.01</v>
      </c>
      <c r="OB266" s="4">
        <f>SUMIFS('Aceite Virgen'!OB$6:OB$257,'Aceite Virgen'!$A$6:$A$257,"&gt;="&amp;$A266,'Aceite Virgen'!$B$6:$B$257,"&lt;="&amp;$B266)</f>
        <v>0</v>
      </c>
      <c r="OF266" s="4">
        <f>SUMIFS('Aceite Virgen'!OF$6:OF$257,'Aceite Virgen'!$A$6:$A$257,"&gt;="&amp;$A266,'Aceite Virgen'!$B$6:$B$257,"&lt;="&amp;$B266)</f>
        <v>0.32</v>
      </c>
      <c r="OG266" s="4">
        <f>SUMIFS('Aceite Virgen'!OG$6:OG$257,'Aceite Virgen'!$A$6:$A$257,"&gt;="&amp;$A266,'Aceite Virgen'!$B$6:$B$257,"&lt;="&amp;$B266)</f>
        <v>0</v>
      </c>
      <c r="OH266" s="4">
        <f>SUMIFS('Aceite Virgen'!OH$6:OH$257,'Aceite Virgen'!$A$6:$A$257,"&gt;="&amp;$A266,'Aceite Virgen'!$B$6:$B$257,"&lt;="&amp;$B266)</f>
        <v>0.53</v>
      </c>
      <c r="OI266" s="4">
        <f>SUMIFS('Aceite Virgen'!OI$6:OI$257,'Aceite Virgen'!$A$6:$A$257,"&gt;="&amp;$A266,'Aceite Virgen'!$B$6:$B$257,"&lt;="&amp;$B266)</f>
        <v>0</v>
      </c>
      <c r="OM266" s="4">
        <f>SUMIFS('Aceite Virgen'!OM$6:OM$257,'Aceite Virgen'!$A$6:$A$257,"&gt;="&amp;$A266,'Aceite Virgen'!$B$6:$B$257,"&lt;="&amp;$B266)</f>
        <v>0</v>
      </c>
      <c r="ON266" s="4">
        <f>SUMIFS('Aceite Virgen'!ON$6:ON$257,'Aceite Virgen'!$A$6:$A$257,"&gt;="&amp;$A266,'Aceite Virgen'!$B$6:$B$257,"&lt;="&amp;$B266)</f>
        <v>0</v>
      </c>
      <c r="OO266" s="4">
        <f>SUMIFS('Aceite Virgen'!OO$6:OO$257,'Aceite Virgen'!$A$6:$A$257,"&gt;="&amp;$A266,'Aceite Virgen'!$B$6:$B$257,"&lt;="&amp;$B266)</f>
        <v>0</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0.46</v>
      </c>
      <c r="PB266" s="4">
        <f>SUMIFS('Aceite Virgen'!PB$6:PB$257,'Aceite Virgen'!$A$6:$A$257,"&gt;="&amp;$A266,'Aceite Virgen'!$B$6:$B$257,"&lt;="&amp;$B266)</f>
        <v>0</v>
      </c>
      <c r="PC266" s="4">
        <f>SUMIFS('Aceite Virgen'!PC$6:PC$257,'Aceite Virgen'!$A$6:$A$257,"&gt;="&amp;$A266,'Aceite Virgen'!$B$6:$B$257,"&lt;="&amp;$B266)</f>
        <v>0.83</v>
      </c>
      <c r="PD266" s="4">
        <f>SUMIFS('Aceite Virgen'!PD$6:PD$257,'Aceite Virgen'!$A$6:$A$257,"&gt;="&amp;$A266,'Aceite Virgen'!$B$6:$B$257,"&lt;="&amp;$B266)</f>
        <v>0</v>
      </c>
      <c r="PH266" s="4">
        <f>SUMIFS('Aceite Virgen'!PH$6:PH$257,'Aceite Virgen'!$A$6:$A$257,"&gt;="&amp;$A266,'Aceite Virgen'!$B$6:$B$257,"&lt;="&amp;$B266)</f>
        <v>0</v>
      </c>
      <c r="PI266" s="4">
        <f>SUMIFS('Aceite Virgen'!PI$6:PI$257,'Aceite Virgen'!$A$6:$A$257,"&gt;="&amp;$A266,'Aceite Virgen'!$B$6:$B$257,"&lt;="&amp;$B266)</f>
        <v>0</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0</v>
      </c>
      <c r="QJ266" s="4">
        <f>SUMIFS('Aceite Virgen'!QJ$6:QJ$257,'Aceite Virgen'!$A$6:$A$257,"&gt;="&amp;$A266,'Aceite Virgen'!$B$6:$B$257,"&lt;="&amp;$B266)</f>
        <v>0.74</v>
      </c>
      <c r="QK266" s="4">
        <f>SUMIFS('Aceite Virgen'!QK$6:QK$257,'Aceite Virgen'!$A$6:$A$257,"&gt;="&amp;$A266,'Aceite Virgen'!$B$6:$B$257,"&lt;="&amp;$B266)</f>
        <v>1.69</v>
      </c>
      <c r="QL266" s="4">
        <f>SUMIFS('Aceite Virgen'!QL$6:QL$257,'Aceite Virgen'!$A$6:$A$257,"&gt;="&amp;$A266,'Aceite Virgen'!$B$6:$B$257,"&lt;="&amp;$B266)</f>
        <v>0.66</v>
      </c>
      <c r="QM266" s="4">
        <f>SUMIFS('Aceite Virgen'!QM$6:QM$257,'Aceite Virgen'!$A$6:$A$257,"&gt;="&amp;$A266,'Aceite Virgen'!$B$6:$B$257,"&lt;="&amp;$B266)</f>
        <v>0</v>
      </c>
      <c r="QQ266" s="4">
        <f>SUMIFS('Aceite Virgen'!QQ$6:QQ$257,'Aceite Virgen'!$A$6:$A$257,"&gt;="&amp;$A266,'Aceite Virgen'!$B$6:$B$257,"&lt;="&amp;$B266)</f>
        <v>0</v>
      </c>
      <c r="QR266" s="4">
        <f>SUMIFS('Aceite Virgen'!QR$6:QR$257,'Aceite Virgen'!$A$6:$A$257,"&gt;="&amp;$A266,'Aceite Virgen'!$B$6:$B$257,"&lt;="&amp;$B266)</f>
        <v>0</v>
      </c>
      <c r="QS266" s="4">
        <f>SUMIFS('Aceite Virgen'!QS$6:QS$257,'Aceite Virgen'!$A$6:$A$257,"&gt;="&amp;$A266,'Aceite Virgen'!$B$6:$B$257,"&lt;="&amp;$B266)</f>
        <v>0</v>
      </c>
      <c r="QT266" s="4">
        <f>SUMIFS('Aceite Virgen'!QT$6:QT$257,'Aceite Virgen'!$A$6:$A$257,"&gt;="&amp;$A266,'Aceite Virgen'!$B$6:$B$257,"&lt;="&amp;$B266)</f>
        <v>0</v>
      </c>
      <c r="QX266" s="4">
        <f>SUMIFS('Aceite Virgen'!QX$6:QX$257,'Aceite Virgen'!$A$6:$A$257,"&gt;="&amp;$A266,'Aceite Virgen'!$B$6:$B$257,"&lt;="&amp;$B266)</f>
        <v>0</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0.32</v>
      </c>
      <c r="RF266" s="4">
        <f>SUMIFS('Aceite Virgen'!RF$6:RF$257,'Aceite Virgen'!$A$6:$A$257,"&gt;="&amp;$A266,'Aceite Virgen'!$B$6:$B$257,"&lt;="&amp;$B266)</f>
        <v>0</v>
      </c>
      <c r="RG266" s="4">
        <f>SUMIFS('Aceite Virgen'!RG$6:RG$257,'Aceite Virgen'!$A$6:$A$257,"&gt;="&amp;$A266,'Aceite Virgen'!$B$6:$B$257,"&lt;="&amp;$B266)</f>
        <v>0.56999999999999995</v>
      </c>
      <c r="RH266" s="4">
        <f>SUMIFS('Aceite Virgen'!RH$6:RH$257,'Aceite Virgen'!$A$6:$A$257,"&gt;="&amp;$A266,'Aceite Virgen'!$B$6:$B$257,"&lt;="&amp;$B266)</f>
        <v>0</v>
      </c>
      <c r="RL266" s="4">
        <f>SUMIFS('Aceite Virgen'!RL$6:RL$257,'Aceite Virgen'!$A$6:$A$257,"&gt;="&amp;$A266,'Aceite Virgen'!$B$6:$B$257,"&lt;="&amp;$B266)</f>
        <v>0.39</v>
      </c>
      <c r="RM266" s="4">
        <f>SUMIFS('Aceite Virgen'!RM$6:RM$257,'Aceite Virgen'!$A$6:$A$257,"&gt;="&amp;$A266,'Aceite Virgen'!$B$6:$B$257,"&lt;="&amp;$B266)</f>
        <v>0</v>
      </c>
      <c r="RN266" s="4">
        <f>SUMIFS('Aceite Virgen'!RN$6:RN$257,'Aceite Virgen'!$A$6:$A$257,"&gt;="&amp;$A266,'Aceite Virgen'!$B$6:$B$257,"&lt;="&amp;$B266)</f>
        <v>0.73</v>
      </c>
      <c r="RO266" s="4">
        <f>SUMIFS('Aceite Virgen'!RO$6:RO$257,'Aceite Virgen'!$A$6:$A$257,"&gt;="&amp;$A266,'Aceite Virgen'!$B$6:$B$257,"&lt;="&amp;$B266)</f>
        <v>0</v>
      </c>
      <c r="RS266" s="69">
        <f>SUMIFS('Aceite Virgen'!RS$6:RS$257,'Aceite Virgen'!$A$6:$A$257,"&gt;="&amp;$A266,'Aceite Virgen'!$B$6:$B$257,"&lt;="&amp;$B266)</f>
        <v>0.32</v>
      </c>
      <c r="RT266" s="4">
        <f>SUMIFS('Aceite Virgen'!RT$6:RT$257,'Aceite Virgen'!$A$6:$A$257,"&gt;="&amp;$A266,'Aceite Virgen'!$B$6:$B$257,"&lt;="&amp;$B266)</f>
        <v>1.85</v>
      </c>
      <c r="RU266" s="4">
        <f>SUMIFS('Aceite Virgen'!RU$6:RU$257,'Aceite Virgen'!$A$6:$A$257,"&gt;="&amp;$A266,'Aceite Virgen'!$B$6:$B$257,"&lt;="&amp;$B266)</f>
        <v>0</v>
      </c>
      <c r="RV266" s="4">
        <f>SUMIFS('Aceite Virgen'!RV$6:RV$257,'Aceite Virgen'!$A$6:$A$257,"&gt;="&amp;$A266,'Aceite Virgen'!$B$6:$B$257,"&lt;="&amp;$B266)</f>
        <v>0</v>
      </c>
      <c r="RZ266" s="69">
        <f>SUMIFS('Aceite Virgen'!RZ$6:RZ$257,'Aceite Virgen'!$A$6:$A$257,"&gt;="&amp;$A266,'Aceite Virgen'!$B$6:$B$257,"&lt;="&amp;$B266)</f>
        <v>0.56999999999999995</v>
      </c>
      <c r="SA266" s="4">
        <f>SUMIFS('Aceite Virgen'!SA$6:SA$257,'Aceite Virgen'!$A$6:$A$257,"&gt;="&amp;$A266,'Aceite Virgen'!$B$6:$B$257,"&lt;="&amp;$B266)</f>
        <v>0</v>
      </c>
      <c r="SB266" s="4">
        <f>SUMIFS('Aceite Virgen'!SB$6:SB$257,'Aceite Virgen'!$A$6:$A$257,"&gt;="&amp;$A266,'Aceite Virgen'!$B$6:$B$257,"&lt;="&amp;$B266)</f>
        <v>0.9</v>
      </c>
      <c r="SC266" s="4">
        <f>SUMIFS('Aceite Virgen'!SC$6:SC$257,'Aceite Virgen'!$A$6:$A$257,"&gt;="&amp;$A266,'Aceite Virgen'!$B$6:$B$257,"&lt;="&amp;$B266)</f>
        <v>0</v>
      </c>
      <c r="SG266" s="69">
        <f>SUMIFS('Aceite Virgen'!SG$6:SG$257,'Aceite Virgen'!$A$6:$A$257,"&gt;="&amp;$A266,'Aceite Virgen'!$B$6:$B$257,"&lt;="&amp;$B266)</f>
        <v>0</v>
      </c>
      <c r="SH266" s="4">
        <f>SUMIFS('Aceite Virgen'!SH$6:SH$257,'Aceite Virgen'!$A$6:$A$257,"&gt;="&amp;$A266,'Aceite Virgen'!$B$6:$B$257,"&lt;="&amp;$B266)</f>
        <v>0</v>
      </c>
      <c r="SI266" s="4">
        <f>SUMIFS('Aceite Virgen'!SI$6:SI$257,'Aceite Virgen'!$A$6:$A$257,"&gt;="&amp;$A266,'Aceite Virgen'!$B$6:$B$257,"&lt;="&amp;$B266)</f>
        <v>0</v>
      </c>
      <c r="SJ266" s="4">
        <f>SUMIFS('Aceite Virgen'!SJ$6:SJ$257,'Aceite Virgen'!$A$6:$A$257,"&gt;="&amp;$A266,'Aceite Virgen'!$B$6:$B$257,"&lt;="&amp;$B266)</f>
        <v>0</v>
      </c>
      <c r="SN266" s="69">
        <f>SUMIFS('Aceite Virgen'!SN$6:SN$257,'Aceite Virgen'!$A$6:$A$257,"&gt;="&amp;$A266,'Aceite Virgen'!$B$6:$B$257,"&lt;="&amp;$B266)</f>
        <v>1.1599999999999999</v>
      </c>
      <c r="SO266" s="4">
        <f>SUMIFS('Aceite Virgen'!SO$6:SO$257,'Aceite Virgen'!$A$6:$A$257,"&gt;="&amp;$A266,'Aceite Virgen'!$B$6:$B$257,"&lt;="&amp;$B266)</f>
        <v>0</v>
      </c>
      <c r="SP266" s="4">
        <f>SUMIFS('Aceite Virgen'!SP$6:SP$257,'Aceite Virgen'!$A$6:$A$257,"&gt;="&amp;$A266,'Aceite Virgen'!$B$6:$B$257,"&lt;="&amp;$B266)</f>
        <v>1.1000000000000001</v>
      </c>
      <c r="SQ266" s="4">
        <f>SUMIFS('Aceite Virgen'!SQ$6:SQ$257,'Aceite Virgen'!$A$6:$A$257,"&gt;="&amp;$A266,'Aceite Virgen'!$B$6:$B$257,"&lt;="&amp;$B266)</f>
        <v>0</v>
      </c>
      <c r="SU266" s="69">
        <f>SUMIFS('Aceite Virgen'!SU$6:SU$257,'Aceite Virgen'!$A$6:$A$257,"&gt;="&amp;$A266,'Aceite Virgen'!$B$6:$B$257,"&lt;="&amp;$B266)</f>
        <v>1.9</v>
      </c>
      <c r="SV266" s="4">
        <f>SUMIFS('Aceite Virgen'!SV$6:SV$257,'Aceite Virgen'!$A$6:$A$257,"&gt;="&amp;$A266,'Aceite Virgen'!$B$6:$B$257,"&lt;="&amp;$B266)</f>
        <v>1.1200000000000001</v>
      </c>
      <c r="SW266" s="4">
        <f>SUMIFS('Aceite Virgen'!SW$6:SW$257,'Aceite Virgen'!$A$6:$A$257,"&gt;="&amp;$A266,'Aceite Virgen'!$B$6:$B$257,"&lt;="&amp;$B266)</f>
        <v>2.4300000000000002</v>
      </c>
      <c r="SX266" s="4">
        <f>SUMIFS('Aceite Virgen'!SX$6:SX$257,'Aceite Virgen'!$A$6:$A$257,"&gt;="&amp;$A266,'Aceite Virgen'!$B$6:$B$257,"&lt;="&amp;$B266)</f>
        <v>1.04</v>
      </c>
      <c r="TB266" s="69">
        <f>SUMIFS('Aceite Virgen'!TB$6:TB$257,'Aceite Virgen'!$A$6:$A$257,"&gt;="&amp;$A266,'Aceite Virgen'!$B$6:$B$257,"&lt;="&amp;$B266)</f>
        <v>3.4699999999999998</v>
      </c>
      <c r="TC266" s="4">
        <f>SUMIFS('Aceite Virgen'!TC$6:TC$257,'Aceite Virgen'!$A$6:$A$257,"&gt;="&amp;$A266,'Aceite Virgen'!$B$6:$B$257,"&lt;="&amp;$B266)</f>
        <v>1.63</v>
      </c>
      <c r="TD266" s="4">
        <f>SUMIFS('Aceite Virgen'!TD$6:TD$257,'Aceite Virgen'!$A$6:$A$257,"&gt;="&amp;$A266,'Aceite Virgen'!$B$6:$B$257,"&lt;="&amp;$B266)</f>
        <v>3.79</v>
      </c>
      <c r="TE266" s="4">
        <f>SUMIFS('Aceite Virgen'!TE$6:TE$257,'Aceite Virgen'!$A$6:$A$257,"&gt;="&amp;$A266,'Aceite Virgen'!$B$6:$B$257,"&lt;="&amp;$B266)</f>
        <v>4.58</v>
      </c>
      <c r="TI266" s="69">
        <f>SUMIFS('Aceite Virgen'!TI$6:TI$257,'Aceite Virgen'!$A$6:$A$257,"&gt;="&amp;$A266,'Aceite Virgen'!$B$6:$B$257,"&lt;="&amp;$B266)</f>
        <v>2.34</v>
      </c>
      <c r="TJ266" s="4">
        <f>SUMIFS('Aceite Virgen'!TJ$6:TJ$257,'Aceite Virgen'!$A$6:$A$257,"&gt;="&amp;$A266,'Aceite Virgen'!$B$6:$B$257,"&lt;="&amp;$B266)</f>
        <v>0</v>
      </c>
      <c r="TK266" s="4">
        <f>SUMIFS('Aceite Virgen'!TK$6:TK$257,'Aceite Virgen'!$A$6:$A$257,"&gt;="&amp;$A266,'Aceite Virgen'!$B$6:$B$257,"&lt;="&amp;$B266)</f>
        <v>1.57</v>
      </c>
      <c r="TL266" s="4">
        <f>SUMIFS('Aceite Virgen'!TL$6:TL$257,'Aceite Virgen'!$A$6:$A$257,"&gt;="&amp;$A266,'Aceite Virgen'!$B$6:$B$257,"&lt;="&amp;$B266)</f>
        <v>8.370000000000001</v>
      </c>
      <c r="TP266" s="69">
        <f>SUMIFS('Aceite Virgen'!TP$6:TP$257,'Aceite Virgen'!$A$6:$A$257,"&gt;="&amp;$A266,'Aceite Virgen'!$B$6:$B$257,"&lt;="&amp;$B266)</f>
        <v>2.1100000000000003</v>
      </c>
      <c r="TQ266" s="4">
        <f>SUMIFS('Aceite Virgen'!TQ$6:TQ$257,'Aceite Virgen'!$A$6:$A$257,"&gt;="&amp;$A266,'Aceite Virgen'!$B$6:$B$257,"&lt;="&amp;$B266)</f>
        <v>2.2000000000000002</v>
      </c>
      <c r="TR266" s="4">
        <f>SUMIFS('Aceite Virgen'!TR$6:TR$257,'Aceite Virgen'!$A$6:$A$257,"&gt;="&amp;$A266,'Aceite Virgen'!$B$6:$B$257,"&lt;="&amp;$B266)</f>
        <v>2.4500000000000002</v>
      </c>
      <c r="TS266" s="4">
        <f>SUMIFS('Aceite Virgen'!TS$6:TS$257,'Aceite Virgen'!$A$6:$A$257,"&gt;="&amp;$A266,'Aceite Virgen'!$B$6:$B$257,"&lt;="&amp;$B266)</f>
        <v>1.5</v>
      </c>
      <c r="TW266" s="69">
        <f>SUMIFS('Aceite Virgen'!TW$6:TW$257,'Aceite Virgen'!$A$6:$A$257,"&gt;="&amp;$A266,'Aceite Virgen'!$B$6:$B$257,"&lt;="&amp;$B266)</f>
        <v>2.2000000000000002</v>
      </c>
      <c r="TX266" s="4">
        <f>SUMIFS('Aceite Virgen'!TX$6:TX$257,'Aceite Virgen'!$A$6:$A$257,"&gt;="&amp;$A266,'Aceite Virgen'!$B$6:$B$257,"&lt;="&amp;$B266)</f>
        <v>3.72</v>
      </c>
      <c r="TY266" s="4">
        <f>SUMIFS('Aceite Virgen'!TY$6:TY$257,'Aceite Virgen'!$A$6:$A$257,"&gt;="&amp;$A266,'Aceite Virgen'!$B$6:$B$257,"&lt;="&amp;$B266)</f>
        <v>2.3899999999999997</v>
      </c>
      <c r="TZ266" s="4">
        <f>SUMIFS('Aceite Virgen'!TZ$6:TZ$257,'Aceite Virgen'!$A$6:$A$257,"&gt;="&amp;$A266,'Aceite Virgen'!$B$6:$B$257,"&lt;="&amp;$B266)</f>
        <v>0</v>
      </c>
      <c r="UD266" s="69">
        <f>SUMIFS('Aceite Virgen'!UD$6:UD$257,'Aceite Virgen'!$A$6:$A$257,"&gt;="&amp;$A266,'Aceite Virgen'!$B$6:$B$257,"&lt;="&amp;$B266)</f>
        <v>1.1200000000000001</v>
      </c>
      <c r="UE266" s="4">
        <f>SUMIFS('Aceite Virgen'!UE$6:UE$257,'Aceite Virgen'!$A$6:$A$257,"&gt;="&amp;$A266,'Aceite Virgen'!$B$6:$B$257,"&lt;="&amp;$B266)</f>
        <v>4.63</v>
      </c>
      <c r="UF266" s="4">
        <f>SUMIFS('Aceite Virgen'!UF$6:UF$257,'Aceite Virgen'!$A$6:$A$257,"&gt;="&amp;$A266,'Aceite Virgen'!$B$6:$B$257,"&lt;="&amp;$B266)</f>
        <v>0.47</v>
      </c>
      <c r="UG266" s="4">
        <f>SUMIFS('Aceite Virgen'!UG$6:UG$257,'Aceite Virgen'!$A$6:$A$257,"&gt;="&amp;$A266,'Aceite Virgen'!$B$6:$B$257,"&lt;="&amp;$B266)</f>
        <v>0</v>
      </c>
      <c r="UK266" s="69">
        <f>SUMIFS('Aceite Virgen'!UK$6:UK$257,'Aceite Virgen'!$A$6:$A$257,"&gt;="&amp;$A266,'Aceite Virgen'!$B$6:$B$257,"&lt;="&amp;$B266)</f>
        <v>0.4</v>
      </c>
      <c r="UL266" s="4">
        <f>SUMIFS('Aceite Virgen'!UL$6:UL$257,'Aceite Virgen'!$A$6:$A$257,"&gt;="&amp;$A266,'Aceite Virgen'!$B$6:$B$257,"&lt;="&amp;$B266)</f>
        <v>1.5</v>
      </c>
      <c r="UM266" s="4">
        <f>SUMIFS('Aceite Virgen'!UM$6:UM$257,'Aceite Virgen'!$A$6:$A$257,"&gt;="&amp;$A266,'Aceite Virgen'!$B$6:$B$257,"&lt;="&amp;$B266)</f>
        <v>0</v>
      </c>
      <c r="UN266" s="4">
        <f>SUMIFS('Aceite Virgen'!UN$6:UN$257,'Aceite Virgen'!$A$6:$A$257,"&gt;="&amp;$A266,'Aceite Virgen'!$B$6:$B$257,"&lt;="&amp;$B266)</f>
        <v>0</v>
      </c>
      <c r="UR266" s="69">
        <f>SUMIFS('Aceite Virgen'!UR$6:UR$257,'Aceite Virgen'!$A$6:$A$257,"&gt;="&amp;$A266,'Aceite Virgen'!$B$6:$B$257,"&lt;="&amp;$B266)</f>
        <v>0.32</v>
      </c>
      <c r="US266" s="4">
        <f>SUMIFS('Aceite Virgen'!US$6:US$257,'Aceite Virgen'!$A$6:$A$257,"&gt;="&amp;$A266,'Aceite Virgen'!$B$6:$B$257,"&lt;="&amp;$B266)</f>
        <v>1.41</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9">
        <f>SUMIFS('Aceite Virgen'!VT$6:VT$257,'Aceite Virgen'!$A$6:$A$257,"&gt;="&amp;$A266,'Aceite Virgen'!$B$6:$B$257,"&lt;="&amp;$B266)</f>
        <v>0.24</v>
      </c>
      <c r="VU266" s="4">
        <f>SUMIFS('Aceite Virgen'!VU$6:VU$257,'Aceite Virgen'!$A$6:$A$257,"&gt;="&amp;$A266,'Aceite Virgen'!$B$6:$B$257,"&lt;="&amp;$B266)</f>
        <v>0</v>
      </c>
      <c r="VV266" s="4">
        <f>SUMIFS('Aceite Virgen'!VV$6:VV$257,'Aceite Virgen'!$A$6:$A$257,"&gt;="&amp;$A266,'Aceite Virgen'!$B$6:$B$257,"&lt;="&amp;$B266)</f>
        <v>0.44</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0.09</v>
      </c>
      <c r="WP266" s="4">
        <f>SUMIFS('Aceite Virgen'!WP$6:WP$257,'Aceite Virgen'!$A$6:$A$257,"&gt;="&amp;$A266,'Aceite Virgen'!$B$6:$B$257,"&lt;="&amp;$B266)</f>
        <v>0</v>
      </c>
      <c r="WQ266" s="4">
        <f>SUMIFS('Aceite Virgen'!WQ$6:WQ$257,'Aceite Virgen'!$A$6:$A$257,"&gt;="&amp;$A266,'Aceite Virgen'!$B$6:$B$257,"&lt;="&amp;$B266)</f>
        <v>0.15</v>
      </c>
      <c r="WR266" s="4">
        <f>SUMIFS('Aceite Virgen'!WR$6:WR$257,'Aceite Virgen'!$A$6:$A$257,"&gt;="&amp;$A266,'Aceite Virgen'!$B$6:$B$257,"&lt;="&amp;$B266)</f>
        <v>0</v>
      </c>
      <c r="WV266" s="69">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9">
        <f>SUMIFS('Aceite Virgen'!XC$6:XC$257,'Aceite Virgen'!$A$6:$A$257,"&gt;="&amp;$A266,'Aceite Virgen'!$B$6:$B$257,"&lt;="&amp;$B266)</f>
        <v>0</v>
      </c>
      <c r="XD266" s="4">
        <f>SUMIFS('Aceite Virgen'!XD$6:XD$257,'Aceite Virgen'!$A$6:$A$257,"&gt;="&amp;$A266,'Aceite Virgen'!$B$6:$B$257,"&lt;="&amp;$B266)</f>
        <v>0</v>
      </c>
      <c r="XE266" s="4">
        <f>SUMIFS('Aceite Virgen'!XE$6:XE$257,'Aceite Virgen'!$A$6:$A$257,"&gt;="&amp;$A266,'Aceite Virgen'!$B$6:$B$257,"&lt;="&amp;$B266)</f>
        <v>0</v>
      </c>
      <c r="XF266" s="4">
        <f>SUMIFS('Aceite Virgen'!XF$6:XF$257,'Aceite Virgen'!$A$6:$A$257,"&gt;="&amp;$A266,'Aceite Virgen'!$B$6:$B$257,"&lt;="&amp;$B266)</f>
        <v>0</v>
      </c>
    </row>
    <row r="267" spans="1:630" x14ac:dyDescent="0.3">
      <c r="A267" s="9">
        <f>'TAM Aceite Virgen'!B15</f>
        <v>6.4</v>
      </c>
      <c r="B267" s="9">
        <f>'TAM Aceite Virgen'!C15</f>
        <v>6.5</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v>
      </c>
      <c r="BP267" s="4">
        <f>SUMIFS('Aceite Virgen'!BP$6:BP$257,'Aceite Virgen'!$A$6:$A$257,"&gt;="&amp;$A267,'Aceite Virgen'!$B$6:$B$257,"&lt;="&amp;$B267)</f>
        <v>0</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v>
      </c>
      <c r="DF267" s="4">
        <f>SUMIFS('Aceite Virgen'!DF$6:DF$257,'Aceite Virgen'!$A$6:$A$257,"&gt;="&amp;$A267,'Aceite Virgen'!$B$6:$B$257,"&lt;="&amp;$B267)</f>
        <v>0</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v>
      </c>
      <c r="DT267" s="4">
        <f>SUMIFS('Aceite Virgen'!DT$6:DT$257,'Aceite Virgen'!$A$6:$A$257,"&gt;="&amp;$A267,'Aceite Virgen'!$B$6:$B$257,"&lt;="&amp;$B267)</f>
        <v>0</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0.26</v>
      </c>
      <c r="GZ267" s="4">
        <f>SUMIFS('Aceite Virgen'!GZ$6:GZ$257,'Aceite Virgen'!$A$6:$A$257,"&gt;="&amp;$A267,'Aceite Virgen'!$B$6:$B$257,"&lt;="&amp;$B267)</f>
        <v>0</v>
      </c>
      <c r="HA267" s="4">
        <f>SUMIFS('Aceite Virgen'!HA$6:HA$257,'Aceite Virgen'!$A$6:$A$257,"&gt;="&amp;$A267,'Aceite Virgen'!$B$6:$B$257,"&lt;="&amp;$B267)</f>
        <v>0.34</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0.97</v>
      </c>
      <c r="KF267" s="4">
        <f>SUMIFS('Aceite Virgen'!KF$6:KF$257,'Aceite Virgen'!$A$6:$A$257,"&gt;="&amp;$A267,'Aceite Virgen'!$B$6:$B$257,"&lt;="&amp;$B267)</f>
        <v>0</v>
      </c>
      <c r="KG267" s="4">
        <f>SUMIFS('Aceite Virgen'!KG$6:KG$257,'Aceite Virgen'!$A$6:$A$257,"&gt;="&amp;$A267,'Aceite Virgen'!$B$6:$B$257,"&lt;="&amp;$B267)</f>
        <v>1.58</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0.26</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1.62</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0.21</v>
      </c>
      <c r="NL267" s="4">
        <f>SUMIFS('Aceite Virgen'!NL$6:NL$257,'Aceite Virgen'!$A$6:$A$257,"&gt;="&amp;$A267,'Aceite Virgen'!$B$6:$B$257,"&lt;="&amp;$B267)</f>
        <v>0</v>
      </c>
      <c r="NM267" s="4">
        <f>SUMIFS('Aceite Virgen'!NM$6:NM$257,'Aceite Virgen'!$A$6:$A$257,"&gt;="&amp;$A267,'Aceite Virgen'!$B$6:$B$257,"&lt;="&amp;$B267)</f>
        <v>0.33</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0</v>
      </c>
      <c r="PI267" s="4">
        <f>SUMIFS('Aceite Virgen'!PI$6:PI$257,'Aceite Virgen'!$A$6:$A$257,"&gt;="&amp;$A267,'Aceite Virgen'!$B$6:$B$257,"&lt;="&amp;$B267)</f>
        <v>0</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0.47</v>
      </c>
      <c r="PP267" s="4">
        <f>SUMIFS('Aceite Virgen'!PP$6:PP$257,'Aceite Virgen'!$A$6:$A$257,"&gt;="&amp;$A267,'Aceite Virgen'!$B$6:$B$257,"&lt;="&amp;$B267)</f>
        <v>0</v>
      </c>
      <c r="PQ267" s="4">
        <f>SUMIFS('Aceite Virgen'!PQ$6:PQ$257,'Aceite Virgen'!$A$6:$A$257,"&gt;="&amp;$A267,'Aceite Virgen'!$B$6:$B$257,"&lt;="&amp;$B267)</f>
        <v>0.84</v>
      </c>
      <c r="PR267" s="4">
        <f>SUMIFS('Aceite Virgen'!PR$6:PR$257,'Aceite Virgen'!$A$6:$A$257,"&gt;="&amp;$A267,'Aceite Virgen'!$B$6:$B$257,"&lt;="&amp;$B267)</f>
        <v>0</v>
      </c>
      <c r="PV267" s="4">
        <f>SUMIFS('Aceite Virgen'!PV$6:PV$257,'Aceite Virgen'!$A$6:$A$257,"&gt;="&amp;$A267,'Aceite Virgen'!$B$6:$B$257,"&lt;="&amp;$B267)</f>
        <v>0</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v>
      </c>
      <c r="QC267" s="4">
        <f>SUMIFS('Aceite Virgen'!QC$6:QC$257,'Aceite Virgen'!$A$6:$A$257,"&gt;="&amp;$A267,'Aceite Virgen'!$B$6:$B$257,"&lt;="&amp;$B267)</f>
        <v>0</v>
      </c>
      <c r="QD267" s="4">
        <f>SUMIFS('Aceite Virgen'!QD$6:QD$257,'Aceite Virgen'!$A$6:$A$257,"&gt;="&amp;$A267,'Aceite Virgen'!$B$6:$B$257,"&lt;="&amp;$B267)</f>
        <v>0</v>
      </c>
      <c r="QE267" s="4">
        <f>SUMIFS('Aceite Virgen'!QE$6:QE$257,'Aceite Virgen'!$A$6:$A$257,"&gt;="&amp;$A267,'Aceite Virgen'!$B$6:$B$257,"&lt;="&amp;$B267)</f>
        <v>0</v>
      </c>
      <c r="QF267" s="4">
        <f>SUMIFS('Aceite Virgen'!QF$6:QF$257,'Aceite Virgen'!$A$6:$A$257,"&gt;="&amp;$A267,'Aceite Virgen'!$B$6:$B$257,"&lt;="&amp;$B267)</f>
        <v>0</v>
      </c>
      <c r="QJ267" s="4">
        <f>SUMIFS('Aceite Virgen'!QJ$6:QJ$257,'Aceite Virgen'!$A$6:$A$257,"&gt;="&amp;$A267,'Aceite Virgen'!$B$6:$B$257,"&lt;="&amp;$B267)</f>
        <v>0</v>
      </c>
      <c r="QK267" s="4">
        <f>SUMIFS('Aceite Virgen'!QK$6:QK$257,'Aceite Virgen'!$A$6:$A$257,"&gt;="&amp;$A267,'Aceite Virgen'!$B$6:$B$257,"&lt;="&amp;$B267)</f>
        <v>0</v>
      </c>
      <c r="QL267" s="4">
        <f>SUMIFS('Aceite Virgen'!QL$6:QL$257,'Aceite Virgen'!$A$6:$A$257,"&gt;="&amp;$A267,'Aceite Virgen'!$B$6:$B$257,"&lt;="&amp;$B267)</f>
        <v>0</v>
      </c>
      <c r="QM267" s="4">
        <f>SUMIFS('Aceite Virgen'!QM$6:QM$257,'Aceite Virgen'!$A$6:$A$257,"&gt;="&amp;$A267,'Aceite Virgen'!$B$6:$B$257,"&lt;="&amp;$B267)</f>
        <v>0</v>
      </c>
      <c r="QQ267" s="4">
        <f>SUMIFS('Aceite Virgen'!QQ$6:QQ$257,'Aceite Virgen'!$A$6:$A$257,"&gt;="&amp;$A267,'Aceite Virgen'!$B$6:$B$257,"&lt;="&amp;$B267)</f>
        <v>0.26</v>
      </c>
      <c r="QR267" s="4">
        <f>SUMIFS('Aceite Virgen'!QR$6:QR$257,'Aceite Virgen'!$A$6:$A$257,"&gt;="&amp;$A267,'Aceite Virgen'!$B$6:$B$257,"&lt;="&amp;$B267)</f>
        <v>0</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0.51</v>
      </c>
      <c r="RT267" s="4">
        <f>SUMIFS('Aceite Virgen'!RT$6:RT$257,'Aceite Virgen'!$A$6:$A$257,"&gt;="&amp;$A267,'Aceite Virgen'!$B$6:$B$257,"&lt;="&amp;$B267)</f>
        <v>0</v>
      </c>
      <c r="RU267" s="4">
        <f>SUMIFS('Aceite Virgen'!RU$6:RU$257,'Aceite Virgen'!$A$6:$A$257,"&gt;="&amp;$A267,'Aceite Virgen'!$B$6:$B$257,"&lt;="&amp;$B267)</f>
        <v>0.8</v>
      </c>
      <c r="RV267" s="4">
        <f>SUMIFS('Aceite Virgen'!RV$6:RV$257,'Aceite Virgen'!$A$6:$A$257,"&gt;="&amp;$A267,'Aceite Virgen'!$B$6:$B$257,"&lt;="&amp;$B267)</f>
        <v>0</v>
      </c>
      <c r="RZ267" s="69">
        <f>SUMIFS('Aceite Virgen'!RZ$6:RZ$257,'Aceite Virgen'!$A$6:$A$257,"&gt;="&amp;$A267,'Aceite Virgen'!$B$6:$B$257,"&lt;="&amp;$B267)</f>
        <v>0</v>
      </c>
      <c r="SA267" s="4">
        <f>SUMIFS('Aceite Virgen'!SA$6:SA$257,'Aceite Virgen'!$A$6:$A$257,"&gt;="&amp;$A267,'Aceite Virgen'!$B$6:$B$257,"&lt;="&amp;$B267)</f>
        <v>0</v>
      </c>
      <c r="SB267" s="4">
        <f>SUMIFS('Aceite Virgen'!SB$6:SB$257,'Aceite Virgen'!$A$6:$A$257,"&gt;="&amp;$A267,'Aceite Virgen'!$B$6:$B$257,"&lt;="&amp;$B267)</f>
        <v>0</v>
      </c>
      <c r="SC267" s="4">
        <f>SUMIFS('Aceite Virgen'!SC$6:SC$257,'Aceite Virgen'!$A$6:$A$257,"&gt;="&amp;$A267,'Aceite Virgen'!$B$6:$B$257,"&lt;="&amp;$B267)</f>
        <v>0</v>
      </c>
      <c r="SG267" s="69">
        <f>SUMIFS('Aceite Virgen'!SG$6:SG$257,'Aceite Virgen'!$A$6:$A$257,"&gt;="&amp;$A267,'Aceite Virgen'!$B$6:$B$257,"&lt;="&amp;$B267)</f>
        <v>0</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0</v>
      </c>
      <c r="SN267" s="69">
        <f>SUMIFS('Aceite Virgen'!SN$6:SN$257,'Aceite Virgen'!$A$6:$A$257,"&gt;="&amp;$A267,'Aceite Virgen'!$B$6:$B$257,"&lt;="&amp;$B267)</f>
        <v>1.03</v>
      </c>
      <c r="SO267" s="4">
        <f>SUMIFS('Aceite Virgen'!SO$6:SO$257,'Aceite Virgen'!$A$6:$A$257,"&gt;="&amp;$A267,'Aceite Virgen'!$B$6:$B$257,"&lt;="&amp;$B267)</f>
        <v>0</v>
      </c>
      <c r="SP267" s="4">
        <f>SUMIFS('Aceite Virgen'!SP$6:SP$257,'Aceite Virgen'!$A$6:$A$257,"&gt;="&amp;$A267,'Aceite Virgen'!$B$6:$B$257,"&lt;="&amp;$B267)</f>
        <v>1.58</v>
      </c>
      <c r="SQ267" s="4">
        <f>SUMIFS('Aceite Virgen'!SQ$6:SQ$257,'Aceite Virgen'!$A$6:$A$257,"&gt;="&amp;$A267,'Aceite Virgen'!$B$6:$B$257,"&lt;="&amp;$B267)</f>
        <v>0</v>
      </c>
      <c r="SU267" s="69">
        <f>SUMIFS('Aceite Virgen'!SU$6:SU$257,'Aceite Virgen'!$A$6:$A$257,"&gt;="&amp;$A267,'Aceite Virgen'!$B$6:$B$257,"&lt;="&amp;$B267)</f>
        <v>0.77</v>
      </c>
      <c r="SV267" s="4">
        <f>SUMIFS('Aceite Virgen'!SV$6:SV$257,'Aceite Virgen'!$A$6:$A$257,"&gt;="&amp;$A267,'Aceite Virgen'!$B$6:$B$257,"&lt;="&amp;$B267)</f>
        <v>0</v>
      </c>
      <c r="SW267" s="4">
        <f>SUMIFS('Aceite Virgen'!SW$6:SW$257,'Aceite Virgen'!$A$6:$A$257,"&gt;="&amp;$A267,'Aceite Virgen'!$B$6:$B$257,"&lt;="&amp;$B267)</f>
        <v>0.55000000000000004</v>
      </c>
      <c r="SX267" s="4">
        <f>SUMIFS('Aceite Virgen'!SX$6:SX$257,'Aceite Virgen'!$A$6:$A$257,"&gt;="&amp;$A267,'Aceite Virgen'!$B$6:$B$257,"&lt;="&amp;$B267)</f>
        <v>2.65</v>
      </c>
      <c r="TB267" s="69">
        <f>SUMIFS('Aceite Virgen'!TB$6:TB$257,'Aceite Virgen'!$A$6:$A$257,"&gt;="&amp;$A267,'Aceite Virgen'!$B$6:$B$257,"&lt;="&amp;$B267)</f>
        <v>6.1400000000000006</v>
      </c>
      <c r="TC267" s="4">
        <f>SUMIFS('Aceite Virgen'!TC$6:TC$257,'Aceite Virgen'!$A$6:$A$257,"&gt;="&amp;$A267,'Aceite Virgen'!$B$6:$B$257,"&lt;="&amp;$B267)</f>
        <v>11.899999999999999</v>
      </c>
      <c r="TD267" s="4">
        <f>SUMIFS('Aceite Virgen'!TD$6:TD$257,'Aceite Virgen'!$A$6:$A$257,"&gt;="&amp;$A267,'Aceite Virgen'!$B$6:$B$257,"&lt;="&amp;$B267)</f>
        <v>3</v>
      </c>
      <c r="TE267" s="4">
        <f>SUMIFS('Aceite Virgen'!TE$6:TE$257,'Aceite Virgen'!$A$6:$A$257,"&gt;="&amp;$A267,'Aceite Virgen'!$B$6:$B$257,"&lt;="&amp;$B267)</f>
        <v>13.35</v>
      </c>
      <c r="TI267" s="69">
        <f>SUMIFS('Aceite Virgen'!TI$6:TI$257,'Aceite Virgen'!$A$6:$A$257,"&gt;="&amp;$A267,'Aceite Virgen'!$B$6:$B$257,"&lt;="&amp;$B267)</f>
        <v>1.6300000000000001</v>
      </c>
      <c r="TJ267" s="4">
        <f>SUMIFS('Aceite Virgen'!TJ$6:TJ$257,'Aceite Virgen'!$A$6:$A$257,"&gt;="&amp;$A267,'Aceite Virgen'!$B$6:$B$257,"&lt;="&amp;$B267)</f>
        <v>3.75</v>
      </c>
      <c r="TK267" s="4">
        <f>SUMIFS('Aceite Virgen'!TK$6:TK$257,'Aceite Virgen'!$A$6:$A$257,"&gt;="&amp;$A267,'Aceite Virgen'!$B$6:$B$257,"&lt;="&amp;$B267)</f>
        <v>0.64</v>
      </c>
      <c r="TL267" s="4">
        <f>SUMIFS('Aceite Virgen'!TL$6:TL$257,'Aceite Virgen'!$A$6:$A$257,"&gt;="&amp;$A267,'Aceite Virgen'!$B$6:$B$257,"&lt;="&amp;$B267)</f>
        <v>3.06</v>
      </c>
      <c r="TP267" s="69">
        <f>SUMIFS('Aceite Virgen'!TP$6:TP$257,'Aceite Virgen'!$A$6:$A$257,"&gt;="&amp;$A267,'Aceite Virgen'!$B$6:$B$257,"&lt;="&amp;$B267)</f>
        <v>0.82</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4.43</v>
      </c>
      <c r="TW267" s="69">
        <f>SUMIFS('Aceite Virgen'!TW$6:TW$257,'Aceite Virgen'!$A$6:$A$257,"&gt;="&amp;$A267,'Aceite Virgen'!$B$6:$B$257,"&lt;="&amp;$B267)</f>
        <v>0.35</v>
      </c>
      <c r="TX267" s="4">
        <f>SUMIFS('Aceite Virgen'!TX$6:TX$257,'Aceite Virgen'!$A$6:$A$257,"&gt;="&amp;$A267,'Aceite Virgen'!$B$6:$B$257,"&lt;="&amp;$B267)</f>
        <v>0</v>
      </c>
      <c r="TY267" s="4">
        <f>SUMIFS('Aceite Virgen'!TY$6:TY$257,'Aceite Virgen'!$A$6:$A$257,"&gt;="&amp;$A267,'Aceite Virgen'!$B$6:$B$257,"&lt;="&amp;$B267)</f>
        <v>0.55000000000000004</v>
      </c>
      <c r="TZ267" s="4">
        <f>SUMIFS('Aceite Virgen'!TZ$6:TZ$257,'Aceite Virgen'!$A$6:$A$257,"&gt;="&amp;$A267,'Aceite Virgen'!$B$6:$B$257,"&lt;="&amp;$B267)</f>
        <v>0</v>
      </c>
      <c r="UD267" s="69">
        <f>SUMIFS('Aceite Virgen'!UD$6:UD$257,'Aceite Virgen'!$A$6:$A$257,"&gt;="&amp;$A267,'Aceite Virgen'!$B$6:$B$257,"&lt;="&amp;$B267)</f>
        <v>0.21</v>
      </c>
      <c r="UE267" s="4">
        <f>SUMIFS('Aceite Virgen'!UE$6:UE$257,'Aceite Virgen'!$A$6:$A$257,"&gt;="&amp;$A267,'Aceite Virgen'!$B$6:$B$257,"&lt;="&amp;$B267)</f>
        <v>1.45</v>
      </c>
      <c r="UF267" s="4">
        <f>SUMIFS('Aceite Virgen'!UF$6:UF$257,'Aceite Virgen'!$A$6:$A$257,"&gt;="&amp;$A267,'Aceite Virgen'!$B$6:$B$257,"&lt;="&amp;$B267)</f>
        <v>0</v>
      </c>
      <c r="UG267" s="4">
        <f>SUMIFS('Aceite Virgen'!UG$6:UG$257,'Aceite Virgen'!$A$6:$A$257,"&gt;="&amp;$A267,'Aceite Virgen'!$B$6:$B$257,"&lt;="&amp;$B267)</f>
        <v>0</v>
      </c>
      <c r="UK267" s="69">
        <f>SUMIFS('Aceite Virgen'!UK$6:UK$257,'Aceite Virgen'!$A$6:$A$257,"&gt;="&amp;$A267,'Aceite Virgen'!$B$6:$B$257,"&lt;="&amp;$B267)</f>
        <v>0.34</v>
      </c>
      <c r="UL267" s="4">
        <f>SUMIFS('Aceite Virgen'!UL$6:UL$257,'Aceite Virgen'!$A$6:$A$257,"&gt;="&amp;$A267,'Aceite Virgen'!$B$6:$B$257,"&lt;="&amp;$B267)</f>
        <v>0.66</v>
      </c>
      <c r="UM267" s="4">
        <f>SUMIFS('Aceite Virgen'!UM$6:UM$257,'Aceite Virgen'!$A$6:$A$257,"&gt;="&amp;$A267,'Aceite Virgen'!$B$6:$B$257,"&lt;="&amp;$B267)</f>
        <v>0.4</v>
      </c>
      <c r="UN267" s="4">
        <f>SUMIFS('Aceite Virgen'!UN$6:UN$257,'Aceite Virgen'!$A$6:$A$257,"&gt;="&amp;$A267,'Aceite Virgen'!$B$6:$B$257,"&lt;="&amp;$B267)</f>
        <v>0</v>
      </c>
      <c r="UR267" s="69">
        <f>SUMIFS('Aceite Virgen'!UR$6:UR$257,'Aceite Virgen'!$A$6:$A$257,"&gt;="&amp;$A267,'Aceite Virgen'!$B$6:$B$257,"&lt;="&amp;$B267)</f>
        <v>0.45</v>
      </c>
      <c r="US267" s="4">
        <f>SUMIFS('Aceite Virgen'!US$6:US$257,'Aceite Virgen'!$A$6:$A$257,"&gt;="&amp;$A267,'Aceite Virgen'!$B$6:$B$257,"&lt;="&amp;$B267)</f>
        <v>0</v>
      </c>
      <c r="UT267" s="4">
        <f>SUMIFS('Aceite Virgen'!UT$6:UT$257,'Aceite Virgen'!$A$6:$A$257,"&gt;="&amp;$A267,'Aceite Virgen'!$B$6:$B$257,"&lt;="&amp;$B267)</f>
        <v>0.44</v>
      </c>
      <c r="UU267" s="4">
        <f>SUMIFS('Aceite Virgen'!UU$6:UU$257,'Aceite Virgen'!$A$6:$A$257,"&gt;="&amp;$A267,'Aceite Virgen'!$B$6:$B$257,"&lt;="&amp;$B267)</f>
        <v>1.35</v>
      </c>
      <c r="UY267" s="69">
        <f>SUMIFS('Aceite Virgen'!UY$6:UY$257,'Aceite Virgen'!$A$6:$A$257,"&gt;="&amp;$A267,'Aceite Virgen'!$B$6:$B$257,"&lt;="&amp;$B267)</f>
        <v>0.13</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0.93</v>
      </c>
      <c r="VF267" s="69">
        <f>SUMIFS('Aceite Virgen'!VF$6:VF$257,'Aceite Virgen'!$A$6:$A$257,"&gt;="&amp;$A267,'Aceite Virgen'!$B$6:$B$257,"&lt;="&amp;$B267)</f>
        <v>0</v>
      </c>
      <c r="VG267" s="4">
        <f>SUMIFS('Aceite Virgen'!VG$6:VG$257,'Aceite Virgen'!$A$6:$A$257,"&gt;="&amp;$A267,'Aceite Virgen'!$B$6:$B$257,"&lt;="&amp;$B267)</f>
        <v>0</v>
      </c>
      <c r="VH267" s="4">
        <f>SUMIFS('Aceite Virgen'!VH$6:VH$257,'Aceite Virgen'!$A$6:$A$257,"&gt;="&amp;$A267,'Aceite Virgen'!$B$6:$B$257,"&lt;="&amp;$B267)</f>
        <v>0</v>
      </c>
      <c r="VI267" s="4">
        <f>SUMIFS('Aceite Virgen'!VI$6:VI$257,'Aceite Virgen'!$A$6:$A$257,"&gt;="&amp;$A267,'Aceite Virgen'!$B$6:$B$257,"&lt;="&amp;$B267)</f>
        <v>0</v>
      </c>
      <c r="VM267" s="69">
        <f>SUMIFS('Aceite Virgen'!VM$6:VM$257,'Aceite Virgen'!$A$6:$A$257,"&gt;="&amp;$A267,'Aceite Virgen'!$B$6:$B$257,"&lt;="&amp;$B267)</f>
        <v>0.37</v>
      </c>
      <c r="VN267" s="4">
        <f>SUMIFS('Aceite Virgen'!VN$6:VN$257,'Aceite Virgen'!$A$6:$A$257,"&gt;="&amp;$A267,'Aceite Virgen'!$B$6:$B$257,"&lt;="&amp;$B267)</f>
        <v>0</v>
      </c>
      <c r="VO267" s="4">
        <f>SUMIFS('Aceite Virgen'!VO$6:VO$257,'Aceite Virgen'!$A$6:$A$257,"&gt;="&amp;$A267,'Aceite Virgen'!$B$6:$B$257,"&lt;="&amp;$B267)</f>
        <v>0.62</v>
      </c>
      <c r="VP267" s="4">
        <f>SUMIFS('Aceite Virgen'!VP$6:VP$257,'Aceite Virgen'!$A$6:$A$257,"&gt;="&amp;$A267,'Aceite Virgen'!$B$6:$B$257,"&lt;="&amp;$B267)</f>
        <v>0</v>
      </c>
      <c r="VT267" s="69">
        <f>SUMIFS('Aceite Virgen'!VT$6:VT$257,'Aceite Virgen'!$A$6:$A$257,"&gt;="&amp;$A267,'Aceite Virgen'!$B$6:$B$257,"&lt;="&amp;$B267)</f>
        <v>0.67</v>
      </c>
      <c r="VU267" s="4">
        <f>SUMIFS('Aceite Virgen'!VU$6:VU$257,'Aceite Virgen'!$A$6:$A$257,"&gt;="&amp;$A267,'Aceite Virgen'!$B$6:$B$257,"&lt;="&amp;$B267)</f>
        <v>1.1100000000000001</v>
      </c>
      <c r="VV267" s="4">
        <f>SUMIFS('Aceite Virgen'!VV$6:VV$257,'Aceite Virgen'!$A$6:$A$257,"&gt;="&amp;$A267,'Aceite Virgen'!$B$6:$B$257,"&lt;="&amp;$B267)</f>
        <v>0.87</v>
      </c>
      <c r="VW267" s="4">
        <f>SUMIFS('Aceite Virgen'!VW$6:VW$257,'Aceite Virgen'!$A$6:$A$257,"&gt;="&amp;$A267,'Aceite Virgen'!$B$6:$B$257,"&lt;="&amp;$B267)</f>
        <v>0</v>
      </c>
      <c r="WA267" s="69">
        <f>SUMIFS('Aceite Virgen'!WA$6:WA$257,'Aceite Virgen'!$A$6:$A$257,"&gt;="&amp;$A267,'Aceite Virgen'!$B$6:$B$257,"&lt;="&amp;$B267)</f>
        <v>1.18</v>
      </c>
      <c r="WB267" s="4">
        <f>SUMIFS('Aceite Virgen'!WB$6:WB$257,'Aceite Virgen'!$A$6:$A$257,"&gt;="&amp;$A267,'Aceite Virgen'!$B$6:$B$257,"&lt;="&amp;$B267)</f>
        <v>9.3800000000000008</v>
      </c>
      <c r="WC267" s="4">
        <f>SUMIFS('Aceite Virgen'!WC$6:WC$257,'Aceite Virgen'!$A$6:$A$257,"&gt;="&amp;$A267,'Aceite Virgen'!$B$6:$B$257,"&lt;="&amp;$B267)</f>
        <v>0.25</v>
      </c>
      <c r="WD267" s="4">
        <f>SUMIFS('Aceite Virgen'!WD$6:WD$257,'Aceite Virgen'!$A$6:$A$257,"&gt;="&amp;$A267,'Aceite Virgen'!$B$6:$B$257,"&lt;="&amp;$B267)</f>
        <v>0</v>
      </c>
      <c r="WH267" s="69">
        <f>SUMIFS('Aceite Virgen'!WH$6:WH$257,'Aceite Virgen'!$A$6:$A$257,"&gt;="&amp;$A267,'Aceite Virgen'!$B$6:$B$257,"&lt;="&amp;$B267)</f>
        <v>0.44</v>
      </c>
      <c r="WI267" s="4">
        <f>SUMIFS('Aceite Virgen'!WI$6:WI$257,'Aceite Virgen'!$A$6:$A$257,"&gt;="&amp;$A267,'Aceite Virgen'!$B$6:$B$257,"&lt;="&amp;$B267)</f>
        <v>3.54</v>
      </c>
      <c r="WJ267" s="4">
        <f>SUMIFS('Aceite Virgen'!WJ$6:WJ$257,'Aceite Virgen'!$A$6:$A$257,"&gt;="&amp;$A267,'Aceite Virgen'!$B$6:$B$257,"&lt;="&amp;$B267)</f>
        <v>0</v>
      </c>
      <c r="WK267" s="4">
        <f>SUMIFS('Aceite Virgen'!WK$6:WK$257,'Aceite Virgen'!$A$6:$A$257,"&gt;="&amp;$A267,'Aceite Virgen'!$B$6:$B$257,"&lt;="&amp;$B267)</f>
        <v>0</v>
      </c>
      <c r="WO267" s="69">
        <f>SUMIFS('Aceite Virgen'!WO$6:WO$257,'Aceite Virgen'!$A$6:$A$257,"&gt;="&amp;$A267,'Aceite Virgen'!$B$6:$B$257,"&lt;="&amp;$B267)</f>
        <v>0.66</v>
      </c>
      <c r="WP267" s="4">
        <f>SUMIFS('Aceite Virgen'!WP$6:WP$257,'Aceite Virgen'!$A$6:$A$257,"&gt;="&amp;$A267,'Aceite Virgen'!$B$6:$B$257,"&lt;="&amp;$B267)</f>
        <v>0.82</v>
      </c>
      <c r="WQ267" s="4">
        <f>SUMIFS('Aceite Virgen'!WQ$6:WQ$257,'Aceite Virgen'!$A$6:$A$257,"&gt;="&amp;$A267,'Aceite Virgen'!$B$6:$B$257,"&lt;="&amp;$B267)</f>
        <v>0.8</v>
      </c>
      <c r="WR267" s="4">
        <f>SUMIFS('Aceite Virgen'!WR$6:WR$257,'Aceite Virgen'!$A$6:$A$257,"&gt;="&amp;$A267,'Aceite Virgen'!$B$6:$B$257,"&lt;="&amp;$B267)</f>
        <v>0</v>
      </c>
      <c r="WV267" s="69">
        <f>SUMIFS('Aceite Virgen'!WV$6:WV$257,'Aceite Virgen'!$A$6:$A$257,"&gt;="&amp;$A267,'Aceite Virgen'!$B$6:$B$257,"&lt;="&amp;$B267)</f>
        <v>1.4</v>
      </c>
      <c r="WW267" s="4">
        <f>SUMIFS('Aceite Virgen'!WW$6:WW$257,'Aceite Virgen'!$A$6:$A$257,"&gt;="&amp;$A267,'Aceite Virgen'!$B$6:$B$257,"&lt;="&amp;$B267)</f>
        <v>5.83</v>
      </c>
      <c r="WX267" s="4">
        <f>SUMIFS('Aceite Virgen'!WX$6:WX$257,'Aceite Virgen'!$A$6:$A$257,"&gt;="&amp;$A267,'Aceite Virgen'!$B$6:$B$257,"&lt;="&amp;$B267)</f>
        <v>0.82</v>
      </c>
      <c r="WY267" s="4">
        <f>SUMIFS('Aceite Virgen'!WY$6:WY$257,'Aceite Virgen'!$A$6:$A$257,"&gt;="&amp;$A267,'Aceite Virgen'!$B$6:$B$257,"&lt;="&amp;$B267)</f>
        <v>0</v>
      </c>
      <c r="XC267" s="69">
        <f>SUMIFS('Aceite Virgen'!XC$6:XC$257,'Aceite Virgen'!$A$6:$A$257,"&gt;="&amp;$A267,'Aceite Virgen'!$B$6:$B$257,"&lt;="&amp;$B267)</f>
        <v>1.56</v>
      </c>
      <c r="XD267" s="4">
        <f>SUMIFS('Aceite Virgen'!XD$6:XD$257,'Aceite Virgen'!$A$6:$A$257,"&gt;="&amp;$A267,'Aceite Virgen'!$B$6:$B$257,"&lt;="&amp;$B267)</f>
        <v>4</v>
      </c>
      <c r="XE267" s="4">
        <f>SUMIFS('Aceite Virgen'!XE$6:XE$257,'Aceite Virgen'!$A$6:$A$257,"&gt;="&amp;$A267,'Aceite Virgen'!$B$6:$B$257,"&lt;="&amp;$B267)</f>
        <v>0</v>
      </c>
      <c r="XF267" s="4">
        <f>SUMIFS('Aceite Virgen'!XF$6:XF$257,'Aceite Virgen'!$A$6:$A$257,"&gt;="&amp;$A267,'Aceite Virgen'!$B$6:$B$257,"&lt;="&amp;$B267)</f>
        <v>4.49</v>
      </c>
    </row>
    <row r="268" spans="1:630" x14ac:dyDescent="0.3">
      <c r="A268" s="9">
        <f>'TAM Aceite Virgen'!B16</f>
        <v>6.5</v>
      </c>
      <c r="B268" s="9">
        <f>'TAM Aceite Virgen'!C16</f>
        <v>6.6</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0.11</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0.17</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0.16</v>
      </c>
      <c r="CR268" s="4">
        <f>SUMIFS('Aceite Virgen'!CR$6:CR$257,'Aceite Virgen'!$A$6:$A$257,"&gt;="&amp;$A268,'Aceite Virgen'!$B$6:$B$257,"&lt;="&amp;$B268)</f>
        <v>1.63</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v>
      </c>
      <c r="EH268" s="4">
        <f>SUMIFS('Aceite Virgen'!EH$6:EH$257,'Aceite Virgen'!$A$6:$A$257,"&gt;="&amp;$A268,'Aceite Virgen'!$B$6:$B$257,"&lt;="&amp;$B268)</f>
        <v>0</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v>
      </c>
      <c r="EV268" s="4">
        <f>SUMIFS('Aceite Virgen'!EV$6:EV$257,'Aceite Virgen'!$A$6:$A$257,"&gt;="&amp;$A268,'Aceite Virgen'!$B$6:$B$257,"&lt;="&amp;$B268)</f>
        <v>0</v>
      </c>
      <c r="EW268" s="4">
        <f>SUMIFS('Aceite Virgen'!EW$6:EW$257,'Aceite Virgen'!$A$6:$A$257,"&gt;="&amp;$A268,'Aceite Virgen'!$B$6:$B$257,"&lt;="&amp;$B268)</f>
        <v>0</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0.33</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v>
      </c>
      <c r="IP268" s="4">
        <f>SUMIFS('Aceite Virgen'!IP$6:IP$257,'Aceite Virgen'!$A$6:$A$257,"&gt;="&amp;$A268,'Aceite Virgen'!$B$6:$B$257,"&lt;="&amp;$B268)</f>
        <v>0</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v>
      </c>
      <c r="NZ268" s="4">
        <f>SUMIFS('Aceite Virgen'!NZ$6:NZ$257,'Aceite Virgen'!$A$6:$A$257,"&gt;="&amp;$A268,'Aceite Virgen'!$B$6:$B$257,"&lt;="&amp;$B268)</f>
        <v>0</v>
      </c>
      <c r="OA268" s="4">
        <f>SUMIFS('Aceite Virgen'!OA$6:OA$257,'Aceite Virgen'!$A$6:$A$257,"&gt;="&amp;$A268,'Aceite Virgen'!$B$6:$B$257,"&lt;="&amp;$B268)</f>
        <v>0</v>
      </c>
      <c r="OB268" s="4">
        <f>SUMIFS('Aceite Virgen'!OB$6:OB$257,'Aceite Virgen'!$A$6:$A$257,"&gt;="&amp;$A268,'Aceite Virgen'!$B$6:$B$257,"&lt;="&amp;$B268)</f>
        <v>0</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v>
      </c>
      <c r="PB268" s="4">
        <f>SUMIFS('Aceite Virgen'!PB$6:PB$257,'Aceite Virgen'!$A$6:$A$257,"&gt;="&amp;$A268,'Aceite Virgen'!$B$6:$B$257,"&lt;="&amp;$B268)</f>
        <v>0</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v>
      </c>
      <c r="PI268" s="4">
        <f>SUMIFS('Aceite Virgen'!PI$6:PI$257,'Aceite Virgen'!$A$6:$A$257,"&gt;="&amp;$A268,'Aceite Virgen'!$B$6:$B$257,"&lt;="&amp;$B268)</f>
        <v>0</v>
      </c>
      <c r="PJ268" s="4">
        <f>SUMIFS('Aceite Virgen'!PJ$6:PJ$257,'Aceite Virgen'!$A$6:$A$257,"&gt;="&amp;$A268,'Aceite Virgen'!$B$6:$B$257,"&lt;="&amp;$B268)</f>
        <v>0</v>
      </c>
      <c r="PK268" s="4">
        <f>SUMIFS('Aceite Virgen'!PK$6:PK$257,'Aceite Virgen'!$A$6:$A$257,"&gt;="&amp;$A268,'Aceite Virgen'!$B$6:$B$257,"&lt;="&amp;$B268)</f>
        <v>0</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0.31</v>
      </c>
      <c r="PW268" s="4">
        <f>SUMIFS('Aceite Virgen'!PW$6:PW$257,'Aceite Virgen'!$A$6:$A$257,"&gt;="&amp;$A268,'Aceite Virgen'!$B$6:$B$257,"&lt;="&amp;$B268)</f>
        <v>0</v>
      </c>
      <c r="PX268" s="4">
        <f>SUMIFS('Aceite Virgen'!PX$6:PX$257,'Aceite Virgen'!$A$6:$A$257,"&gt;="&amp;$A268,'Aceite Virgen'!$B$6:$B$257,"&lt;="&amp;$B268)</f>
        <v>0.54</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0</v>
      </c>
      <c r="QK268" s="4">
        <f>SUMIFS('Aceite Virgen'!QK$6:QK$257,'Aceite Virgen'!$A$6:$A$257,"&gt;="&amp;$A268,'Aceite Virgen'!$B$6:$B$257,"&lt;="&amp;$B268)</f>
        <v>0</v>
      </c>
      <c r="QL268" s="4">
        <f>SUMIFS('Aceite Virgen'!QL$6:QL$257,'Aceite Virgen'!$A$6:$A$257,"&gt;="&amp;$A268,'Aceite Virgen'!$B$6:$B$257,"&lt;="&amp;$B268)</f>
        <v>0</v>
      </c>
      <c r="QM268" s="4">
        <f>SUMIFS('Aceite Virgen'!QM$6:QM$257,'Aceite Virgen'!$A$6:$A$257,"&gt;="&amp;$A268,'Aceite Virgen'!$B$6:$B$257,"&lt;="&amp;$B268)</f>
        <v>0</v>
      </c>
      <c r="QQ268" s="4">
        <f>SUMIFS('Aceite Virgen'!QQ$6:QQ$257,'Aceite Virgen'!$A$6:$A$257,"&gt;="&amp;$A268,'Aceite Virgen'!$B$6:$B$257,"&lt;="&amp;$B268)</f>
        <v>0.35</v>
      </c>
      <c r="QR268" s="4">
        <f>SUMIFS('Aceite Virgen'!QR$6:QR$257,'Aceite Virgen'!$A$6:$A$257,"&gt;="&amp;$A268,'Aceite Virgen'!$B$6:$B$257,"&lt;="&amp;$B268)</f>
        <v>0</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v>
      </c>
      <c r="RM268" s="4">
        <f>SUMIFS('Aceite Virgen'!RM$6:RM$257,'Aceite Virgen'!$A$6:$A$257,"&gt;="&amp;$A268,'Aceite Virgen'!$B$6:$B$257,"&lt;="&amp;$B268)</f>
        <v>0</v>
      </c>
      <c r="RN268" s="4">
        <f>SUMIFS('Aceite Virgen'!RN$6:RN$257,'Aceite Virgen'!$A$6:$A$257,"&gt;="&amp;$A268,'Aceite Virgen'!$B$6:$B$257,"&lt;="&amp;$B268)</f>
        <v>0</v>
      </c>
      <c r="RO268" s="4">
        <f>SUMIFS('Aceite Virgen'!RO$6:RO$257,'Aceite Virgen'!$A$6:$A$257,"&gt;="&amp;$A268,'Aceite Virgen'!$B$6:$B$257,"&lt;="&amp;$B268)</f>
        <v>0</v>
      </c>
      <c r="RS268" s="69">
        <f>SUMIFS('Aceite Virgen'!RS$6:RS$257,'Aceite Virgen'!$A$6:$A$257,"&gt;="&amp;$A268,'Aceite Virgen'!$B$6:$B$257,"&lt;="&amp;$B268)</f>
        <v>0</v>
      </c>
      <c r="RT268" s="4">
        <f>SUMIFS('Aceite Virgen'!RT$6:RT$257,'Aceite Virgen'!$A$6:$A$257,"&gt;="&amp;$A268,'Aceite Virgen'!$B$6:$B$257,"&lt;="&amp;$B268)</f>
        <v>0</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0.28999999999999998</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1.5</v>
      </c>
      <c r="SG268" s="69">
        <f>SUMIFS('Aceite Virgen'!SG$6:SG$257,'Aceite Virgen'!$A$6:$A$257,"&gt;="&amp;$A268,'Aceite Virgen'!$B$6:$B$257,"&lt;="&amp;$B268)</f>
        <v>0.57999999999999996</v>
      </c>
      <c r="SH268" s="4">
        <f>SUMIFS('Aceite Virgen'!SH$6:SH$257,'Aceite Virgen'!$A$6:$A$257,"&gt;="&amp;$A268,'Aceite Virgen'!$B$6:$B$257,"&lt;="&amp;$B268)</f>
        <v>6.4</v>
      </c>
      <c r="SI268" s="4">
        <f>SUMIFS('Aceite Virgen'!SI$6:SI$257,'Aceite Virgen'!$A$6:$A$257,"&gt;="&amp;$A268,'Aceite Virgen'!$B$6:$B$257,"&lt;="&amp;$B268)</f>
        <v>0</v>
      </c>
      <c r="SJ268" s="4">
        <f>SUMIFS('Aceite Virgen'!SJ$6:SJ$257,'Aceite Virgen'!$A$6:$A$257,"&gt;="&amp;$A268,'Aceite Virgen'!$B$6:$B$257,"&lt;="&amp;$B268)</f>
        <v>0</v>
      </c>
      <c r="SN268" s="69">
        <f>SUMIFS('Aceite Virgen'!SN$6:SN$257,'Aceite Virgen'!$A$6:$A$257,"&gt;="&amp;$A268,'Aceite Virgen'!$B$6:$B$257,"&lt;="&amp;$B268)</f>
        <v>0.54</v>
      </c>
      <c r="SO268" s="4">
        <f>SUMIFS('Aceite Virgen'!SO$6:SO$257,'Aceite Virgen'!$A$6:$A$257,"&gt;="&amp;$A268,'Aceite Virgen'!$B$6:$B$257,"&lt;="&amp;$B268)</f>
        <v>0</v>
      </c>
      <c r="SP268" s="4">
        <f>SUMIFS('Aceite Virgen'!SP$6:SP$257,'Aceite Virgen'!$A$6:$A$257,"&gt;="&amp;$A268,'Aceite Virgen'!$B$6:$B$257,"&lt;="&amp;$B268)</f>
        <v>0</v>
      </c>
      <c r="SQ268" s="4">
        <f>SUMIFS('Aceite Virgen'!SQ$6:SQ$257,'Aceite Virgen'!$A$6:$A$257,"&gt;="&amp;$A268,'Aceite Virgen'!$B$6:$B$257,"&lt;="&amp;$B268)</f>
        <v>0</v>
      </c>
      <c r="SU268" s="69">
        <f>SUMIFS('Aceite Virgen'!SU$6:SU$257,'Aceite Virgen'!$A$6:$A$257,"&gt;="&amp;$A268,'Aceite Virgen'!$B$6:$B$257,"&lt;="&amp;$B268)</f>
        <v>15.200000000000001</v>
      </c>
      <c r="SV268" s="4">
        <f>SUMIFS('Aceite Virgen'!SV$6:SV$257,'Aceite Virgen'!$A$6:$A$257,"&gt;="&amp;$A268,'Aceite Virgen'!$B$6:$B$257,"&lt;="&amp;$B268)</f>
        <v>2</v>
      </c>
      <c r="SW268" s="4">
        <f>SUMIFS('Aceite Virgen'!SW$6:SW$257,'Aceite Virgen'!$A$6:$A$257,"&gt;="&amp;$A268,'Aceite Virgen'!$B$6:$B$257,"&lt;="&amp;$B268)</f>
        <v>15.41</v>
      </c>
      <c r="SX268" s="4">
        <f>SUMIFS('Aceite Virgen'!SX$6:SX$257,'Aceite Virgen'!$A$6:$A$257,"&gt;="&amp;$A268,'Aceite Virgen'!$B$6:$B$257,"&lt;="&amp;$B268)</f>
        <v>29.6</v>
      </c>
      <c r="TB268" s="69">
        <f>SUMIFS('Aceite Virgen'!TB$6:TB$257,'Aceite Virgen'!$A$6:$A$257,"&gt;="&amp;$A268,'Aceite Virgen'!$B$6:$B$257,"&lt;="&amp;$B268)</f>
        <v>13.850000000000001</v>
      </c>
      <c r="TC268" s="4">
        <f>SUMIFS('Aceite Virgen'!TC$6:TC$257,'Aceite Virgen'!$A$6:$A$257,"&gt;="&amp;$A268,'Aceite Virgen'!$B$6:$B$257,"&lt;="&amp;$B268)</f>
        <v>2.2999999999999998</v>
      </c>
      <c r="TD268" s="4">
        <f>SUMIFS('Aceite Virgen'!TD$6:TD$257,'Aceite Virgen'!$A$6:$A$257,"&gt;="&amp;$A268,'Aceite Virgen'!$B$6:$B$257,"&lt;="&amp;$B268)</f>
        <v>16.2</v>
      </c>
      <c r="TE268" s="4">
        <f>SUMIFS('Aceite Virgen'!TE$6:TE$257,'Aceite Virgen'!$A$6:$A$257,"&gt;="&amp;$A268,'Aceite Virgen'!$B$6:$B$257,"&lt;="&amp;$B268)</f>
        <v>16.86</v>
      </c>
      <c r="TI268" s="69">
        <f>SUMIFS('Aceite Virgen'!TI$6:TI$257,'Aceite Virgen'!$A$6:$A$257,"&gt;="&amp;$A268,'Aceite Virgen'!$B$6:$B$257,"&lt;="&amp;$B268)</f>
        <v>5.19</v>
      </c>
      <c r="TJ268" s="4">
        <f>SUMIFS('Aceite Virgen'!TJ$6:TJ$257,'Aceite Virgen'!$A$6:$A$257,"&gt;="&amp;$A268,'Aceite Virgen'!$B$6:$B$257,"&lt;="&amp;$B268)</f>
        <v>0</v>
      </c>
      <c r="TK268" s="4">
        <f>SUMIFS('Aceite Virgen'!TK$6:TK$257,'Aceite Virgen'!$A$6:$A$257,"&gt;="&amp;$A268,'Aceite Virgen'!$B$6:$B$257,"&lt;="&amp;$B268)</f>
        <v>8.58</v>
      </c>
      <c r="TL268" s="4">
        <f>SUMIFS('Aceite Virgen'!TL$6:TL$257,'Aceite Virgen'!$A$6:$A$257,"&gt;="&amp;$A268,'Aceite Virgen'!$B$6:$B$257,"&lt;="&amp;$B268)</f>
        <v>1.41</v>
      </c>
      <c r="TP268" s="69">
        <f>SUMIFS('Aceite Virgen'!TP$6:TP$257,'Aceite Virgen'!$A$6:$A$257,"&gt;="&amp;$A268,'Aceite Virgen'!$B$6:$B$257,"&lt;="&amp;$B268)</f>
        <v>1.64</v>
      </c>
      <c r="TQ268" s="4">
        <f>SUMIFS('Aceite Virgen'!TQ$6:TQ$257,'Aceite Virgen'!$A$6:$A$257,"&gt;="&amp;$A268,'Aceite Virgen'!$B$6:$B$257,"&lt;="&amp;$B268)</f>
        <v>0</v>
      </c>
      <c r="TR268" s="4">
        <f>SUMIFS('Aceite Virgen'!TR$6:TR$257,'Aceite Virgen'!$A$6:$A$257,"&gt;="&amp;$A268,'Aceite Virgen'!$B$6:$B$257,"&lt;="&amp;$B268)</f>
        <v>2.66</v>
      </c>
      <c r="TS268" s="4">
        <f>SUMIFS('Aceite Virgen'!TS$6:TS$257,'Aceite Virgen'!$A$6:$A$257,"&gt;="&amp;$A268,'Aceite Virgen'!$B$6:$B$257,"&lt;="&amp;$B268)</f>
        <v>0</v>
      </c>
      <c r="TW268" s="69">
        <f>SUMIFS('Aceite Virgen'!TW$6:TW$257,'Aceite Virgen'!$A$6:$A$257,"&gt;="&amp;$A268,'Aceite Virgen'!$B$6:$B$257,"&lt;="&amp;$B268)</f>
        <v>0.28999999999999998</v>
      </c>
      <c r="TX268" s="4">
        <f>SUMIFS('Aceite Virgen'!TX$6:TX$257,'Aceite Virgen'!$A$6:$A$257,"&gt;="&amp;$A268,'Aceite Virgen'!$B$6:$B$257,"&lt;="&amp;$B268)</f>
        <v>0</v>
      </c>
      <c r="TY268" s="4">
        <f>SUMIFS('Aceite Virgen'!TY$6:TY$257,'Aceite Virgen'!$A$6:$A$257,"&gt;="&amp;$A268,'Aceite Virgen'!$B$6:$B$257,"&lt;="&amp;$B268)</f>
        <v>0.44</v>
      </c>
      <c r="TZ268" s="4">
        <f>SUMIFS('Aceite Virgen'!TZ$6:TZ$257,'Aceite Virgen'!$A$6:$A$257,"&gt;="&amp;$A268,'Aceite Virgen'!$B$6:$B$257,"&lt;="&amp;$B268)</f>
        <v>0</v>
      </c>
      <c r="UD268" s="69">
        <f>SUMIFS('Aceite Virgen'!UD$6:UD$257,'Aceite Virgen'!$A$6:$A$257,"&gt;="&amp;$A268,'Aceite Virgen'!$B$6:$B$257,"&lt;="&amp;$B268)</f>
        <v>0.31</v>
      </c>
      <c r="UE268" s="4">
        <f>SUMIFS('Aceite Virgen'!UE$6:UE$257,'Aceite Virgen'!$A$6:$A$257,"&gt;="&amp;$A268,'Aceite Virgen'!$B$6:$B$257,"&lt;="&amp;$B268)</f>
        <v>2.15</v>
      </c>
      <c r="UF268" s="4">
        <f>SUMIFS('Aceite Virgen'!UF$6:UF$257,'Aceite Virgen'!$A$6:$A$257,"&gt;="&amp;$A268,'Aceite Virgen'!$B$6:$B$257,"&lt;="&amp;$B268)</f>
        <v>0</v>
      </c>
      <c r="UG268" s="4">
        <f>SUMIFS('Aceite Virgen'!UG$6:UG$257,'Aceite Virgen'!$A$6:$A$257,"&gt;="&amp;$A268,'Aceite Virgen'!$B$6:$B$257,"&lt;="&amp;$B268)</f>
        <v>0</v>
      </c>
      <c r="UK268" s="69">
        <f>SUMIFS('Aceite Virgen'!UK$6:UK$257,'Aceite Virgen'!$A$6:$A$257,"&gt;="&amp;$A268,'Aceite Virgen'!$B$6:$B$257,"&lt;="&amp;$B268)</f>
        <v>0</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0</v>
      </c>
      <c r="UR268" s="69">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9">
        <f>SUMIFS('Aceite Virgen'!UY$6:UY$257,'Aceite Virgen'!$A$6:$A$257,"&gt;="&amp;$A268,'Aceite Virgen'!$B$6:$B$257,"&lt;="&amp;$B268)</f>
        <v>1.39</v>
      </c>
      <c r="UZ268" s="4">
        <f>SUMIFS('Aceite Virgen'!UZ$6:UZ$257,'Aceite Virgen'!$A$6:$A$257,"&gt;="&amp;$A268,'Aceite Virgen'!$B$6:$B$257,"&lt;="&amp;$B268)</f>
        <v>3.5</v>
      </c>
      <c r="VA268" s="4">
        <f>SUMIFS('Aceite Virgen'!VA$6:VA$257,'Aceite Virgen'!$A$6:$A$257,"&gt;="&amp;$A268,'Aceite Virgen'!$B$6:$B$257,"&lt;="&amp;$B268)</f>
        <v>1.17</v>
      </c>
      <c r="VB268" s="4">
        <f>SUMIFS('Aceite Virgen'!VB$6:VB$257,'Aceite Virgen'!$A$6:$A$257,"&gt;="&amp;$A268,'Aceite Virgen'!$B$6:$B$257,"&lt;="&amp;$B268)</f>
        <v>0</v>
      </c>
      <c r="VF268" s="69">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9">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9">
        <f>SUMIFS('Aceite Virgen'!VT$6:VT$257,'Aceite Virgen'!$A$6:$A$257,"&gt;="&amp;$A268,'Aceite Virgen'!$B$6:$B$257,"&lt;="&amp;$B268)</f>
        <v>0.83</v>
      </c>
      <c r="VU268" s="4">
        <f>SUMIFS('Aceite Virgen'!VU$6:VU$257,'Aceite Virgen'!$A$6:$A$257,"&gt;="&amp;$A268,'Aceite Virgen'!$B$6:$B$257,"&lt;="&amp;$B268)</f>
        <v>2.29</v>
      </c>
      <c r="VV268" s="4">
        <f>SUMIFS('Aceite Virgen'!VV$6:VV$257,'Aceite Virgen'!$A$6:$A$257,"&gt;="&amp;$A268,'Aceite Virgen'!$B$6:$B$257,"&lt;="&amp;$B268)</f>
        <v>0.59</v>
      </c>
      <c r="VW268" s="4">
        <f>SUMIFS('Aceite Virgen'!VW$6:VW$257,'Aceite Virgen'!$A$6:$A$257,"&gt;="&amp;$A268,'Aceite Virgen'!$B$6:$B$257,"&lt;="&amp;$B268)</f>
        <v>0</v>
      </c>
      <c r="WA268" s="69">
        <f>SUMIFS('Aceite Virgen'!WA$6:WA$257,'Aceite Virgen'!$A$6:$A$257,"&gt;="&amp;$A268,'Aceite Virgen'!$B$6:$B$257,"&lt;="&amp;$B268)</f>
        <v>0.25</v>
      </c>
      <c r="WB268" s="4">
        <f>SUMIFS('Aceite Virgen'!WB$6:WB$257,'Aceite Virgen'!$A$6:$A$257,"&gt;="&amp;$A268,'Aceite Virgen'!$B$6:$B$257,"&lt;="&amp;$B268)</f>
        <v>2.33</v>
      </c>
      <c r="WC268" s="4">
        <f>SUMIFS('Aceite Virgen'!WC$6:WC$257,'Aceite Virgen'!$A$6:$A$257,"&gt;="&amp;$A268,'Aceite Virgen'!$B$6:$B$257,"&lt;="&amp;$B268)</f>
        <v>0</v>
      </c>
      <c r="WD268" s="4">
        <f>SUMIFS('Aceite Virgen'!WD$6:WD$257,'Aceite Virgen'!$A$6:$A$257,"&gt;="&amp;$A268,'Aceite Virgen'!$B$6:$B$257,"&lt;="&amp;$B268)</f>
        <v>0</v>
      </c>
      <c r="WH268" s="69">
        <f>SUMIFS('Aceite Virgen'!WH$6:WH$257,'Aceite Virgen'!$A$6:$A$257,"&gt;="&amp;$A268,'Aceite Virgen'!$B$6:$B$257,"&lt;="&amp;$B268)</f>
        <v>0.3</v>
      </c>
      <c r="WI268" s="4">
        <f>SUMIFS('Aceite Virgen'!WI$6:WI$257,'Aceite Virgen'!$A$6:$A$257,"&gt;="&amp;$A268,'Aceite Virgen'!$B$6:$B$257,"&lt;="&amp;$B268)</f>
        <v>2.42</v>
      </c>
      <c r="WJ268" s="4">
        <f>SUMIFS('Aceite Virgen'!WJ$6:WJ$257,'Aceite Virgen'!$A$6:$A$257,"&gt;="&amp;$A268,'Aceite Virgen'!$B$6:$B$257,"&lt;="&amp;$B268)</f>
        <v>0</v>
      </c>
      <c r="WK268" s="4">
        <f>SUMIFS('Aceite Virgen'!WK$6:WK$257,'Aceite Virgen'!$A$6:$A$257,"&gt;="&amp;$A268,'Aceite Virgen'!$B$6:$B$257,"&lt;="&amp;$B268)</f>
        <v>0</v>
      </c>
      <c r="WO268" s="69">
        <f>SUMIFS('Aceite Virgen'!WO$6:WO$257,'Aceite Virgen'!$A$6:$A$257,"&gt;="&amp;$A268,'Aceite Virgen'!$B$6:$B$257,"&lt;="&amp;$B268)</f>
        <v>0.17</v>
      </c>
      <c r="WP268" s="4">
        <f>SUMIFS('Aceite Virgen'!WP$6:WP$257,'Aceite Virgen'!$A$6:$A$257,"&gt;="&amp;$A268,'Aceite Virgen'!$B$6:$B$257,"&lt;="&amp;$B268)</f>
        <v>0.75</v>
      </c>
      <c r="WQ268" s="4">
        <f>SUMIFS('Aceite Virgen'!WQ$6:WQ$257,'Aceite Virgen'!$A$6:$A$257,"&gt;="&amp;$A268,'Aceite Virgen'!$B$6:$B$257,"&lt;="&amp;$B268)</f>
        <v>0</v>
      </c>
      <c r="WR268" s="4">
        <f>SUMIFS('Aceite Virgen'!WR$6:WR$257,'Aceite Virgen'!$A$6:$A$257,"&gt;="&amp;$A268,'Aceite Virgen'!$B$6:$B$257,"&lt;="&amp;$B268)</f>
        <v>0</v>
      </c>
      <c r="WV268" s="69">
        <f>SUMIFS('Aceite Virgen'!WV$6:WV$257,'Aceite Virgen'!$A$6:$A$257,"&gt;="&amp;$A268,'Aceite Virgen'!$B$6:$B$257,"&lt;="&amp;$B268)</f>
        <v>0</v>
      </c>
      <c r="WW268" s="4">
        <f>SUMIFS('Aceite Virgen'!WW$6:WW$257,'Aceite Virgen'!$A$6:$A$257,"&gt;="&amp;$A268,'Aceite Virgen'!$B$6:$B$257,"&lt;="&amp;$B268)</f>
        <v>0</v>
      </c>
      <c r="WX268" s="4">
        <f>SUMIFS('Aceite Virgen'!WX$6:WX$257,'Aceite Virgen'!$A$6:$A$257,"&gt;="&amp;$A268,'Aceite Virgen'!$B$6:$B$257,"&lt;="&amp;$B268)</f>
        <v>0</v>
      </c>
      <c r="WY268" s="4">
        <f>SUMIFS('Aceite Virgen'!WY$6:WY$257,'Aceite Virgen'!$A$6:$A$257,"&gt;="&amp;$A268,'Aceite Virgen'!$B$6:$B$257,"&lt;="&amp;$B268)</f>
        <v>0</v>
      </c>
      <c r="XC268" s="69">
        <f>SUMIFS('Aceite Virgen'!XC$6:XC$257,'Aceite Virgen'!$A$6:$A$257,"&gt;="&amp;$A268,'Aceite Virgen'!$B$6:$B$257,"&lt;="&amp;$B268)</f>
        <v>0</v>
      </c>
      <c r="XD268" s="4">
        <f>SUMIFS('Aceite Virgen'!XD$6:XD$257,'Aceite Virgen'!$A$6:$A$257,"&gt;="&amp;$A268,'Aceite Virgen'!$B$6:$B$257,"&lt;="&amp;$B268)</f>
        <v>0</v>
      </c>
      <c r="XE268" s="4">
        <f>SUMIFS('Aceite Virgen'!XE$6:XE$257,'Aceite Virgen'!$A$6:$A$257,"&gt;="&amp;$A268,'Aceite Virgen'!$B$6:$B$257,"&lt;="&amp;$B268)</f>
        <v>0</v>
      </c>
      <c r="XF268" s="4">
        <f>SUMIFS('Aceite Virgen'!XF$6:XF$257,'Aceite Virgen'!$A$6:$A$257,"&gt;="&amp;$A268,'Aceite Virgen'!$B$6:$B$257,"&lt;="&amp;$B268)</f>
        <v>0</v>
      </c>
    </row>
    <row r="269" spans="1:630" x14ac:dyDescent="0.3">
      <c r="A269" s="9">
        <f>'TAM Aceite Virgen'!B17</f>
        <v>6.6</v>
      </c>
      <c r="B269" s="9">
        <f>'TAM Aceite Virgen'!C17</f>
        <v>6.7</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0.05</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v>
      </c>
      <c r="CR269" s="4">
        <f>SUMIFS('Aceite Virgen'!CR$6:CR$257,'Aceite Virgen'!$A$6:$A$257,"&gt;="&amp;$A269,'Aceite Virgen'!$B$6:$B$257,"&lt;="&amp;$B269)</f>
        <v>0</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0.08</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0.22</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0.35</v>
      </c>
      <c r="EA269" s="4">
        <f>SUMIFS('Aceite Virgen'!EA$6:EA$257,'Aceite Virgen'!$A$6:$A$257,"&gt;="&amp;$A269,'Aceite Virgen'!$B$6:$B$257,"&lt;="&amp;$B269)</f>
        <v>0</v>
      </c>
      <c r="EB269" s="4">
        <f>SUMIFS('Aceite Virgen'!EB$6:EB$257,'Aceite Virgen'!$A$6:$A$257,"&gt;="&amp;$A269,'Aceite Virgen'!$B$6:$B$257,"&lt;="&amp;$B269)</f>
        <v>0.49</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0.63</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0.17</v>
      </c>
      <c r="JK269" s="4">
        <f>SUMIFS('Aceite Virgen'!JK$6:JK$257,'Aceite Virgen'!$A$6:$A$257,"&gt;="&amp;$A269,'Aceite Virgen'!$B$6:$B$257,"&lt;="&amp;$B269)</f>
        <v>0</v>
      </c>
      <c r="JL269" s="4">
        <f>SUMIFS('Aceite Virgen'!JL$6:JL$257,'Aceite Virgen'!$A$6:$A$257,"&gt;="&amp;$A269,'Aceite Virgen'!$B$6:$B$257,"&lt;="&amp;$B269)</f>
        <v>0.26</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0.2</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2.98</v>
      </c>
      <c r="QK269" s="4">
        <f>SUMIFS('Aceite Virgen'!QK$6:QK$257,'Aceite Virgen'!$A$6:$A$257,"&gt;="&amp;$A269,'Aceite Virgen'!$B$6:$B$257,"&lt;="&amp;$B269)</f>
        <v>5.07</v>
      </c>
      <c r="QL269" s="4">
        <f>SUMIFS('Aceite Virgen'!QL$6:QL$257,'Aceite Virgen'!$A$6:$A$257,"&gt;="&amp;$A269,'Aceite Virgen'!$B$6:$B$257,"&lt;="&amp;$B269)</f>
        <v>3</v>
      </c>
      <c r="QM269" s="4">
        <f>SUMIFS('Aceite Virgen'!QM$6:QM$257,'Aceite Virgen'!$A$6:$A$257,"&gt;="&amp;$A269,'Aceite Virgen'!$B$6:$B$257,"&lt;="&amp;$B269)</f>
        <v>0.97</v>
      </c>
      <c r="QQ269" s="4">
        <f>SUMIFS('Aceite Virgen'!QQ$6:QQ$257,'Aceite Virgen'!$A$6:$A$257,"&gt;="&amp;$A269,'Aceite Virgen'!$B$6:$B$257,"&lt;="&amp;$B269)</f>
        <v>0.84</v>
      </c>
      <c r="QR269" s="4">
        <f>SUMIFS('Aceite Virgen'!QR$6:QR$257,'Aceite Virgen'!$A$6:$A$257,"&gt;="&amp;$A269,'Aceite Virgen'!$B$6:$B$257,"&lt;="&amp;$B269)</f>
        <v>5.0599999999999996</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0.78</v>
      </c>
      <c r="RM269" s="4">
        <f>SUMIFS('Aceite Virgen'!RM$6:RM$257,'Aceite Virgen'!$A$6:$A$257,"&gt;="&amp;$A269,'Aceite Virgen'!$B$6:$B$257,"&lt;="&amp;$B269)</f>
        <v>0</v>
      </c>
      <c r="RN269" s="4">
        <f>SUMIFS('Aceite Virgen'!RN$6:RN$257,'Aceite Virgen'!$A$6:$A$257,"&gt;="&amp;$A269,'Aceite Virgen'!$B$6:$B$257,"&lt;="&amp;$B269)</f>
        <v>0.81</v>
      </c>
      <c r="RO269" s="4">
        <f>SUMIFS('Aceite Virgen'!RO$6:RO$257,'Aceite Virgen'!$A$6:$A$257,"&gt;="&amp;$A269,'Aceite Virgen'!$B$6:$B$257,"&lt;="&amp;$B269)</f>
        <v>1.35</v>
      </c>
      <c r="RS269" s="69">
        <f>SUMIFS('Aceite Virgen'!RS$6:RS$257,'Aceite Virgen'!$A$6:$A$257,"&gt;="&amp;$A269,'Aceite Virgen'!$B$6:$B$257,"&lt;="&amp;$B269)</f>
        <v>0</v>
      </c>
      <c r="RT269" s="4">
        <f>SUMIFS('Aceite Virgen'!RT$6:RT$257,'Aceite Virgen'!$A$6:$A$257,"&gt;="&amp;$A269,'Aceite Virgen'!$B$6:$B$257,"&lt;="&amp;$B269)</f>
        <v>0</v>
      </c>
      <c r="RU269" s="4">
        <f>SUMIFS('Aceite Virgen'!RU$6:RU$257,'Aceite Virgen'!$A$6:$A$257,"&gt;="&amp;$A269,'Aceite Virgen'!$B$6:$B$257,"&lt;="&amp;$B269)</f>
        <v>0</v>
      </c>
      <c r="RV269" s="4">
        <f>SUMIFS('Aceite Virgen'!RV$6:RV$257,'Aceite Virgen'!$A$6:$A$257,"&gt;="&amp;$A269,'Aceite Virgen'!$B$6:$B$257,"&lt;="&amp;$B269)</f>
        <v>0</v>
      </c>
      <c r="RZ269" s="69">
        <f>SUMIFS('Aceite Virgen'!RZ$6:RZ$257,'Aceite Virgen'!$A$6:$A$257,"&gt;="&amp;$A269,'Aceite Virgen'!$B$6:$B$257,"&lt;="&amp;$B269)</f>
        <v>0</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0</v>
      </c>
      <c r="SG269" s="69">
        <f>SUMIFS('Aceite Virgen'!SG$6:SG$257,'Aceite Virgen'!$A$6:$A$257,"&gt;="&amp;$A269,'Aceite Virgen'!$B$6:$B$257,"&lt;="&amp;$B269)</f>
        <v>0</v>
      </c>
      <c r="SH269" s="4">
        <f>SUMIFS('Aceite Virgen'!SH$6:SH$257,'Aceite Virgen'!$A$6:$A$257,"&gt;="&amp;$A269,'Aceite Virgen'!$B$6:$B$257,"&lt;="&amp;$B269)</f>
        <v>0</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0</v>
      </c>
      <c r="SO269" s="4">
        <f>SUMIFS('Aceite Virgen'!SO$6:SO$257,'Aceite Virgen'!$A$6:$A$257,"&gt;="&amp;$A269,'Aceite Virgen'!$B$6:$B$257,"&lt;="&amp;$B269)</f>
        <v>0</v>
      </c>
      <c r="SP269" s="4">
        <f>SUMIFS('Aceite Virgen'!SP$6:SP$257,'Aceite Virgen'!$A$6:$A$257,"&gt;="&amp;$A269,'Aceite Virgen'!$B$6:$B$257,"&lt;="&amp;$B269)</f>
        <v>0</v>
      </c>
      <c r="SQ269" s="4">
        <f>SUMIFS('Aceite Virgen'!SQ$6:SQ$257,'Aceite Virgen'!$A$6:$A$257,"&gt;="&amp;$A269,'Aceite Virgen'!$B$6:$B$257,"&lt;="&amp;$B269)</f>
        <v>0</v>
      </c>
      <c r="SU269" s="69">
        <f>SUMIFS('Aceite Virgen'!SU$6:SU$257,'Aceite Virgen'!$A$6:$A$257,"&gt;="&amp;$A269,'Aceite Virgen'!$B$6:$B$257,"&lt;="&amp;$B269)</f>
        <v>17.05</v>
      </c>
      <c r="SV269" s="4">
        <f>SUMIFS('Aceite Virgen'!SV$6:SV$257,'Aceite Virgen'!$A$6:$A$257,"&gt;="&amp;$A269,'Aceite Virgen'!$B$6:$B$257,"&lt;="&amp;$B269)</f>
        <v>3.5300000000000002</v>
      </c>
      <c r="SW269" s="4">
        <f>SUMIFS('Aceite Virgen'!SW$6:SW$257,'Aceite Virgen'!$A$6:$A$257,"&gt;="&amp;$A269,'Aceite Virgen'!$B$6:$B$257,"&lt;="&amp;$B269)</f>
        <v>24.279999999999998</v>
      </c>
      <c r="SX269" s="4">
        <f>SUMIFS('Aceite Virgen'!SX$6:SX$257,'Aceite Virgen'!$A$6:$A$257,"&gt;="&amp;$A269,'Aceite Virgen'!$B$6:$B$257,"&lt;="&amp;$B269)</f>
        <v>5.92</v>
      </c>
      <c r="TB269" s="69">
        <f>SUMIFS('Aceite Virgen'!TB$6:TB$257,'Aceite Virgen'!$A$6:$A$257,"&gt;="&amp;$A269,'Aceite Virgen'!$B$6:$B$257,"&lt;="&amp;$B269)</f>
        <v>8.68</v>
      </c>
      <c r="TC269" s="4">
        <f>SUMIFS('Aceite Virgen'!TC$6:TC$257,'Aceite Virgen'!$A$6:$A$257,"&gt;="&amp;$A269,'Aceite Virgen'!$B$6:$B$257,"&lt;="&amp;$B269)</f>
        <v>9.36</v>
      </c>
      <c r="TD269" s="4">
        <f>SUMIFS('Aceite Virgen'!TD$6:TD$257,'Aceite Virgen'!$A$6:$A$257,"&gt;="&amp;$A269,'Aceite Virgen'!$B$6:$B$257,"&lt;="&amp;$B269)</f>
        <v>11.24</v>
      </c>
      <c r="TE269" s="4">
        <f>SUMIFS('Aceite Virgen'!TE$6:TE$257,'Aceite Virgen'!$A$6:$A$257,"&gt;="&amp;$A269,'Aceite Virgen'!$B$6:$B$257,"&lt;="&amp;$B269)</f>
        <v>0</v>
      </c>
      <c r="TI269" s="69">
        <f>SUMIFS('Aceite Virgen'!TI$6:TI$257,'Aceite Virgen'!$A$6:$A$257,"&gt;="&amp;$A269,'Aceite Virgen'!$B$6:$B$257,"&lt;="&amp;$B269)</f>
        <v>3.5</v>
      </c>
      <c r="TJ269" s="4">
        <f>SUMIFS('Aceite Virgen'!TJ$6:TJ$257,'Aceite Virgen'!$A$6:$A$257,"&gt;="&amp;$A269,'Aceite Virgen'!$B$6:$B$257,"&lt;="&amp;$B269)</f>
        <v>15.58</v>
      </c>
      <c r="TK269" s="4">
        <f>SUMIFS('Aceite Virgen'!TK$6:TK$257,'Aceite Virgen'!$A$6:$A$257,"&gt;="&amp;$A269,'Aceite Virgen'!$B$6:$B$257,"&lt;="&amp;$B269)</f>
        <v>0.18</v>
      </c>
      <c r="TL269" s="4">
        <f>SUMIFS('Aceite Virgen'!TL$6:TL$257,'Aceite Virgen'!$A$6:$A$257,"&gt;="&amp;$A269,'Aceite Virgen'!$B$6:$B$257,"&lt;="&amp;$B269)</f>
        <v>0</v>
      </c>
      <c r="TP269" s="69">
        <f>SUMIFS('Aceite Virgen'!TP$6:TP$257,'Aceite Virgen'!$A$6:$A$257,"&gt;="&amp;$A269,'Aceite Virgen'!$B$6:$B$257,"&lt;="&amp;$B269)</f>
        <v>2.7</v>
      </c>
      <c r="TQ269" s="4">
        <f>SUMIFS('Aceite Virgen'!TQ$6:TQ$257,'Aceite Virgen'!$A$6:$A$257,"&gt;="&amp;$A269,'Aceite Virgen'!$B$6:$B$257,"&lt;="&amp;$B269)</f>
        <v>12.66</v>
      </c>
      <c r="TR269" s="4">
        <f>SUMIFS('Aceite Virgen'!TR$6:TR$257,'Aceite Virgen'!$A$6:$A$257,"&gt;="&amp;$A269,'Aceite Virgen'!$B$6:$B$257,"&lt;="&amp;$B269)</f>
        <v>0.56999999999999995</v>
      </c>
      <c r="TS269" s="4">
        <f>SUMIFS('Aceite Virgen'!TS$6:TS$257,'Aceite Virgen'!$A$6:$A$257,"&gt;="&amp;$A269,'Aceite Virgen'!$B$6:$B$257,"&lt;="&amp;$B269)</f>
        <v>1.68</v>
      </c>
      <c r="TW269" s="69">
        <f>SUMIFS('Aceite Virgen'!TW$6:TW$257,'Aceite Virgen'!$A$6:$A$257,"&gt;="&amp;$A269,'Aceite Virgen'!$B$6:$B$257,"&lt;="&amp;$B269)</f>
        <v>1.75</v>
      </c>
      <c r="TX269" s="4">
        <f>SUMIFS('Aceite Virgen'!TX$6:TX$257,'Aceite Virgen'!$A$6:$A$257,"&gt;="&amp;$A269,'Aceite Virgen'!$B$6:$B$257,"&lt;="&amp;$B269)</f>
        <v>3.3</v>
      </c>
      <c r="TY269" s="4">
        <f>SUMIFS('Aceite Virgen'!TY$6:TY$257,'Aceite Virgen'!$A$6:$A$257,"&gt;="&amp;$A269,'Aceite Virgen'!$B$6:$B$257,"&lt;="&amp;$B269)</f>
        <v>1.22</v>
      </c>
      <c r="TZ269" s="4">
        <f>SUMIFS('Aceite Virgen'!TZ$6:TZ$257,'Aceite Virgen'!$A$6:$A$257,"&gt;="&amp;$A269,'Aceite Virgen'!$B$6:$B$257,"&lt;="&amp;$B269)</f>
        <v>2.66</v>
      </c>
      <c r="UD269" s="69">
        <f>SUMIFS('Aceite Virgen'!UD$6:UD$257,'Aceite Virgen'!$A$6:$A$257,"&gt;="&amp;$A269,'Aceite Virgen'!$B$6:$B$257,"&lt;="&amp;$B269)</f>
        <v>0.71</v>
      </c>
      <c r="UE269" s="4">
        <f>SUMIFS('Aceite Virgen'!UE$6:UE$257,'Aceite Virgen'!$A$6:$A$257,"&gt;="&amp;$A269,'Aceite Virgen'!$B$6:$B$257,"&lt;="&amp;$B269)</f>
        <v>0</v>
      </c>
      <c r="UF269" s="4">
        <f>SUMIFS('Aceite Virgen'!UF$6:UF$257,'Aceite Virgen'!$A$6:$A$257,"&gt;="&amp;$A269,'Aceite Virgen'!$B$6:$B$257,"&lt;="&amp;$B269)</f>
        <v>0</v>
      </c>
      <c r="UG269" s="4">
        <f>SUMIFS('Aceite Virgen'!UG$6:UG$257,'Aceite Virgen'!$A$6:$A$257,"&gt;="&amp;$A269,'Aceite Virgen'!$B$6:$B$257,"&lt;="&amp;$B269)</f>
        <v>4.0199999999999996</v>
      </c>
      <c r="UK269" s="69">
        <f>SUMIFS('Aceite Virgen'!UK$6:UK$257,'Aceite Virgen'!$A$6:$A$257,"&gt;="&amp;$A269,'Aceite Virgen'!$B$6:$B$257,"&lt;="&amp;$B269)</f>
        <v>1.1000000000000001</v>
      </c>
      <c r="UL269" s="4">
        <f>SUMIFS('Aceite Virgen'!UL$6:UL$257,'Aceite Virgen'!$A$6:$A$257,"&gt;="&amp;$A269,'Aceite Virgen'!$B$6:$B$257,"&lt;="&amp;$B269)</f>
        <v>1.27</v>
      </c>
      <c r="UM269" s="4">
        <f>SUMIFS('Aceite Virgen'!UM$6:UM$257,'Aceite Virgen'!$A$6:$A$257,"&gt;="&amp;$A269,'Aceite Virgen'!$B$6:$B$257,"&lt;="&amp;$B269)</f>
        <v>0.56999999999999995</v>
      </c>
      <c r="UN269" s="4">
        <f>SUMIFS('Aceite Virgen'!UN$6:UN$257,'Aceite Virgen'!$A$6:$A$257,"&gt;="&amp;$A269,'Aceite Virgen'!$B$6:$B$257,"&lt;="&amp;$B269)</f>
        <v>1.58</v>
      </c>
      <c r="UR269" s="69">
        <f>SUMIFS('Aceite Virgen'!UR$6:UR$257,'Aceite Virgen'!$A$6:$A$257,"&gt;="&amp;$A269,'Aceite Virgen'!$B$6:$B$257,"&lt;="&amp;$B269)</f>
        <v>0.15</v>
      </c>
      <c r="US269" s="4">
        <f>SUMIFS('Aceite Virgen'!US$6:US$257,'Aceite Virgen'!$A$6:$A$257,"&gt;="&amp;$A269,'Aceite Virgen'!$B$6:$B$257,"&lt;="&amp;$B269)</f>
        <v>0</v>
      </c>
      <c r="UT269" s="4">
        <f>SUMIFS('Aceite Virgen'!UT$6:UT$257,'Aceite Virgen'!$A$6:$A$257,"&gt;="&amp;$A269,'Aceite Virgen'!$B$6:$B$257,"&lt;="&amp;$B269)</f>
        <v>0.26</v>
      </c>
      <c r="UU269" s="4">
        <f>SUMIFS('Aceite Virgen'!UU$6:UU$257,'Aceite Virgen'!$A$6:$A$257,"&gt;="&amp;$A269,'Aceite Virgen'!$B$6:$B$257,"&lt;="&amp;$B269)</f>
        <v>0</v>
      </c>
      <c r="UY269" s="69">
        <f>SUMIFS('Aceite Virgen'!UY$6:UY$257,'Aceite Virgen'!$A$6:$A$257,"&gt;="&amp;$A269,'Aceite Virgen'!$B$6:$B$257,"&lt;="&amp;$B269)</f>
        <v>0.96</v>
      </c>
      <c r="UZ269" s="4">
        <f>SUMIFS('Aceite Virgen'!UZ$6:UZ$257,'Aceite Virgen'!$A$6:$A$257,"&gt;="&amp;$A269,'Aceite Virgen'!$B$6:$B$257,"&lt;="&amp;$B269)</f>
        <v>0</v>
      </c>
      <c r="VA269" s="4">
        <f>SUMIFS('Aceite Virgen'!VA$6:VA$257,'Aceite Virgen'!$A$6:$A$257,"&gt;="&amp;$A269,'Aceite Virgen'!$B$6:$B$257,"&lt;="&amp;$B269)</f>
        <v>0</v>
      </c>
      <c r="VB269" s="4">
        <f>SUMIFS('Aceite Virgen'!VB$6:VB$257,'Aceite Virgen'!$A$6:$A$257,"&gt;="&amp;$A269,'Aceite Virgen'!$B$6:$B$257,"&lt;="&amp;$B269)</f>
        <v>6.86</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0.26</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1.23</v>
      </c>
      <c r="VT269" s="69">
        <f>SUMIFS('Aceite Virgen'!VT$6:VT$257,'Aceite Virgen'!$A$6:$A$257,"&gt;="&amp;$A269,'Aceite Virgen'!$B$6:$B$257,"&lt;="&amp;$B269)</f>
        <v>0.38</v>
      </c>
      <c r="VU269" s="4">
        <f>SUMIFS('Aceite Virgen'!VU$6:VU$257,'Aceite Virgen'!$A$6:$A$257,"&gt;="&amp;$A269,'Aceite Virgen'!$B$6:$B$257,"&lt;="&amp;$B269)</f>
        <v>0</v>
      </c>
      <c r="VV269" s="4">
        <f>SUMIFS('Aceite Virgen'!VV$6:VV$257,'Aceite Virgen'!$A$6:$A$257,"&gt;="&amp;$A269,'Aceite Virgen'!$B$6:$B$257,"&lt;="&amp;$B269)</f>
        <v>0</v>
      </c>
      <c r="VW269" s="4">
        <f>SUMIFS('Aceite Virgen'!VW$6:VW$257,'Aceite Virgen'!$A$6:$A$257,"&gt;="&amp;$A269,'Aceite Virgen'!$B$6:$B$257,"&lt;="&amp;$B269)</f>
        <v>1.7</v>
      </c>
      <c r="WA269" s="69">
        <f>SUMIFS('Aceite Virgen'!WA$6:WA$257,'Aceite Virgen'!$A$6:$A$257,"&gt;="&amp;$A269,'Aceite Virgen'!$B$6:$B$257,"&lt;="&amp;$B269)</f>
        <v>0</v>
      </c>
      <c r="WB269" s="4">
        <f>SUMIFS('Aceite Virgen'!WB$6:WB$257,'Aceite Virgen'!$A$6:$A$257,"&gt;="&amp;$A269,'Aceite Virgen'!$B$6:$B$257,"&lt;="&amp;$B269)</f>
        <v>0</v>
      </c>
      <c r="WC269" s="4">
        <f>SUMIFS('Aceite Virgen'!WC$6:WC$257,'Aceite Virgen'!$A$6:$A$257,"&gt;="&amp;$A269,'Aceite Virgen'!$B$6:$B$257,"&lt;="&amp;$B269)</f>
        <v>0</v>
      </c>
      <c r="WD269" s="4">
        <f>SUMIFS('Aceite Virgen'!WD$6:WD$257,'Aceite Virgen'!$A$6:$A$257,"&gt;="&amp;$A269,'Aceite Virgen'!$B$6:$B$257,"&lt;="&amp;$B269)</f>
        <v>0</v>
      </c>
      <c r="WH269" s="69">
        <f>SUMIFS('Aceite Virgen'!WH$6:WH$257,'Aceite Virgen'!$A$6:$A$257,"&gt;="&amp;$A269,'Aceite Virgen'!$B$6:$B$257,"&lt;="&amp;$B269)</f>
        <v>0.64</v>
      </c>
      <c r="WI269" s="4">
        <f>SUMIFS('Aceite Virgen'!WI$6:WI$257,'Aceite Virgen'!$A$6:$A$257,"&gt;="&amp;$A269,'Aceite Virgen'!$B$6:$B$257,"&lt;="&amp;$B269)</f>
        <v>0</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1.46</v>
      </c>
      <c r="WP269" s="4">
        <f>SUMIFS('Aceite Virgen'!WP$6:WP$257,'Aceite Virgen'!$A$6:$A$257,"&gt;="&amp;$A269,'Aceite Virgen'!$B$6:$B$257,"&lt;="&amp;$B269)</f>
        <v>1.57</v>
      </c>
      <c r="WQ269" s="4">
        <f>SUMIFS('Aceite Virgen'!WQ$6:WQ$257,'Aceite Virgen'!$A$6:$A$257,"&gt;="&amp;$A269,'Aceite Virgen'!$B$6:$B$257,"&lt;="&amp;$B269)</f>
        <v>1.7</v>
      </c>
      <c r="WR269" s="4">
        <f>SUMIFS('Aceite Virgen'!WR$6:WR$257,'Aceite Virgen'!$A$6:$A$257,"&gt;="&amp;$A269,'Aceite Virgen'!$B$6:$B$257,"&lt;="&amp;$B269)</f>
        <v>0.65</v>
      </c>
      <c r="WV269" s="69">
        <f>SUMIFS('Aceite Virgen'!WV$6:WV$257,'Aceite Virgen'!$A$6:$A$257,"&gt;="&amp;$A269,'Aceite Virgen'!$B$6:$B$257,"&lt;="&amp;$B269)</f>
        <v>1.1599999999999999</v>
      </c>
      <c r="WW269" s="4">
        <f>SUMIFS('Aceite Virgen'!WW$6:WW$257,'Aceite Virgen'!$A$6:$A$257,"&gt;="&amp;$A269,'Aceite Virgen'!$B$6:$B$257,"&lt;="&amp;$B269)</f>
        <v>0</v>
      </c>
      <c r="WX269" s="4">
        <f>SUMIFS('Aceite Virgen'!WX$6:WX$257,'Aceite Virgen'!$A$6:$A$257,"&gt;="&amp;$A269,'Aceite Virgen'!$B$6:$B$257,"&lt;="&amp;$B269)</f>
        <v>0</v>
      </c>
      <c r="WY269" s="4">
        <f>SUMIFS('Aceite Virgen'!WY$6:WY$257,'Aceite Virgen'!$A$6:$A$257,"&gt;="&amp;$A269,'Aceite Virgen'!$B$6:$B$257,"&lt;="&amp;$B269)</f>
        <v>6.5</v>
      </c>
      <c r="XC269" s="69">
        <f>SUMIFS('Aceite Virgen'!XC$6:XC$257,'Aceite Virgen'!$A$6:$A$257,"&gt;="&amp;$A269,'Aceite Virgen'!$B$6:$B$257,"&lt;="&amp;$B269)</f>
        <v>0.49</v>
      </c>
      <c r="XD269" s="4">
        <f>SUMIFS('Aceite Virgen'!XD$6:XD$257,'Aceite Virgen'!$A$6:$A$257,"&gt;="&amp;$A269,'Aceite Virgen'!$B$6:$B$257,"&lt;="&amp;$B269)</f>
        <v>0</v>
      </c>
      <c r="XE269" s="4">
        <f>SUMIFS('Aceite Virgen'!XE$6:XE$257,'Aceite Virgen'!$A$6:$A$257,"&gt;="&amp;$A269,'Aceite Virgen'!$B$6:$B$257,"&lt;="&amp;$B269)</f>
        <v>0.36</v>
      </c>
      <c r="XF269" s="4">
        <f>SUMIFS('Aceite Virgen'!XF$6:XF$257,'Aceite Virgen'!$A$6:$A$257,"&gt;="&amp;$A269,'Aceite Virgen'!$B$6:$B$257,"&lt;="&amp;$B269)</f>
        <v>1.42</v>
      </c>
    </row>
    <row r="270" spans="1:630" x14ac:dyDescent="0.3">
      <c r="A270" s="9">
        <f>'TAM Aceite Virgen'!B18</f>
        <v>6.7</v>
      </c>
      <c r="B270" s="9">
        <f>'TAM Aceite Virgen'!C18</f>
        <v>6.8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0.98</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0.79</v>
      </c>
      <c r="JK270" s="4">
        <f>SUMIFS('Aceite Virgen'!JK$6:JK$257,'Aceite Virgen'!$A$6:$A$257,"&gt;="&amp;$A270,'Aceite Virgen'!$B$6:$B$257,"&lt;="&amp;$B270)</f>
        <v>0</v>
      </c>
      <c r="JL270" s="4">
        <f>SUMIFS('Aceite Virgen'!JL$6:JL$257,'Aceite Virgen'!$A$6:$A$257,"&gt;="&amp;$A270,'Aceite Virgen'!$B$6:$B$257,"&lt;="&amp;$B270)</f>
        <v>1.17</v>
      </c>
      <c r="JM270" s="4">
        <f>SUMIFS('Aceite Virgen'!JM$6:JM$257,'Aceite Virgen'!$A$6:$A$257,"&gt;="&amp;$A270,'Aceite Virgen'!$B$6:$B$257,"&lt;="&amp;$B270)</f>
        <v>0</v>
      </c>
      <c r="JQ270" s="4">
        <f>SUMIFS('Aceite Virgen'!JQ$6:JQ$257,'Aceite Virgen'!$A$6:$A$257,"&gt;="&amp;$A270,'Aceite Virgen'!$B$6:$B$257,"&lt;="&amp;$B270)</f>
        <v>0.66</v>
      </c>
      <c r="JR270" s="4">
        <f>SUMIFS('Aceite Virgen'!JR$6:JR$257,'Aceite Virgen'!$A$6:$A$257,"&gt;="&amp;$A270,'Aceite Virgen'!$B$6:$B$257,"&lt;="&amp;$B270)</f>
        <v>0</v>
      </c>
      <c r="JS270" s="4">
        <f>SUMIFS('Aceite Virgen'!JS$6:JS$257,'Aceite Virgen'!$A$6:$A$257,"&gt;="&amp;$A270,'Aceite Virgen'!$B$6:$B$257,"&lt;="&amp;$B270)</f>
        <v>1.06</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0.38</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2.19</v>
      </c>
      <c r="QJ270" s="4">
        <f>SUMIFS('Aceite Virgen'!QJ$6:QJ$257,'Aceite Virgen'!$A$6:$A$257,"&gt;="&amp;$A270,'Aceite Virgen'!$B$6:$B$257,"&lt;="&amp;$B270)</f>
        <v>0.75</v>
      </c>
      <c r="QK270" s="4">
        <f>SUMIFS('Aceite Virgen'!QK$6:QK$257,'Aceite Virgen'!$A$6:$A$257,"&gt;="&amp;$A270,'Aceite Virgen'!$B$6:$B$257,"&lt;="&amp;$B270)</f>
        <v>0</v>
      </c>
      <c r="QL270" s="4">
        <f>SUMIFS('Aceite Virgen'!QL$6:QL$257,'Aceite Virgen'!$A$6:$A$257,"&gt;="&amp;$A270,'Aceite Virgen'!$B$6:$B$257,"&lt;="&amp;$B270)</f>
        <v>1.37</v>
      </c>
      <c r="QM270" s="4">
        <f>SUMIFS('Aceite Virgen'!QM$6:QM$257,'Aceite Virgen'!$A$6:$A$257,"&gt;="&amp;$A270,'Aceite Virgen'!$B$6:$B$257,"&lt;="&amp;$B270)</f>
        <v>0</v>
      </c>
      <c r="QQ270" s="4">
        <f>SUMIFS('Aceite Virgen'!QQ$6:QQ$257,'Aceite Virgen'!$A$6:$A$257,"&gt;="&amp;$A270,'Aceite Virgen'!$B$6:$B$257,"&lt;="&amp;$B270)</f>
        <v>0.61</v>
      </c>
      <c r="QR270" s="4">
        <f>SUMIFS('Aceite Virgen'!QR$6:QR$257,'Aceite Virgen'!$A$6:$A$257,"&gt;="&amp;$A270,'Aceite Virgen'!$B$6:$B$257,"&lt;="&amp;$B270)</f>
        <v>3.69</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0.63</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1.02</v>
      </c>
      <c r="RM270" s="4">
        <f>SUMIFS('Aceite Virgen'!RM$6:RM$257,'Aceite Virgen'!$A$6:$A$257,"&gt;="&amp;$A270,'Aceite Virgen'!$B$6:$B$257,"&lt;="&amp;$B270)</f>
        <v>0</v>
      </c>
      <c r="RN270" s="4">
        <f>SUMIFS('Aceite Virgen'!RN$6:RN$257,'Aceite Virgen'!$A$6:$A$257,"&gt;="&amp;$A270,'Aceite Virgen'!$B$6:$B$257,"&lt;="&amp;$B270)</f>
        <v>0</v>
      </c>
      <c r="RO270" s="4">
        <f>SUMIFS('Aceite Virgen'!RO$6:RO$257,'Aceite Virgen'!$A$6:$A$257,"&gt;="&amp;$A270,'Aceite Virgen'!$B$6:$B$257,"&lt;="&amp;$B270)</f>
        <v>3.99</v>
      </c>
      <c r="RS270" s="69">
        <f>SUMIFS('Aceite Virgen'!RS$6:RS$257,'Aceite Virgen'!$A$6:$A$257,"&gt;="&amp;$A270,'Aceite Virgen'!$B$6:$B$257,"&lt;="&amp;$B270)</f>
        <v>0.41</v>
      </c>
      <c r="RT270" s="4">
        <f>SUMIFS('Aceite Virgen'!RT$6:RT$257,'Aceite Virgen'!$A$6:$A$257,"&gt;="&amp;$A270,'Aceite Virgen'!$B$6:$B$257,"&lt;="&amp;$B270)</f>
        <v>1.19</v>
      </c>
      <c r="RU270" s="4">
        <f>SUMIFS('Aceite Virgen'!RU$6:RU$257,'Aceite Virgen'!$A$6:$A$257,"&gt;="&amp;$A270,'Aceite Virgen'!$B$6:$B$257,"&lt;="&amp;$B270)</f>
        <v>0.31</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0.35</v>
      </c>
      <c r="SV270" s="4">
        <f>SUMIFS('Aceite Virgen'!SV$6:SV$257,'Aceite Virgen'!$A$6:$A$257,"&gt;="&amp;$A270,'Aceite Virgen'!$B$6:$B$257,"&lt;="&amp;$B270)</f>
        <v>0</v>
      </c>
      <c r="SW270" s="4">
        <f>SUMIFS('Aceite Virgen'!SW$6:SW$257,'Aceite Virgen'!$A$6:$A$257,"&gt;="&amp;$A270,'Aceite Virgen'!$B$6:$B$257,"&lt;="&amp;$B270)</f>
        <v>0.55000000000000004</v>
      </c>
      <c r="SX270" s="4">
        <f>SUMIFS('Aceite Virgen'!SX$6:SX$257,'Aceite Virgen'!$A$6:$A$257,"&gt;="&amp;$A270,'Aceite Virgen'!$B$6:$B$257,"&lt;="&amp;$B270)</f>
        <v>0</v>
      </c>
      <c r="TB270" s="69">
        <f>SUMIFS('Aceite Virgen'!TB$6:TB$257,'Aceite Virgen'!$A$6:$A$257,"&gt;="&amp;$A270,'Aceite Virgen'!$B$6:$B$257,"&lt;="&amp;$B270)</f>
        <v>0.3</v>
      </c>
      <c r="TC270" s="4">
        <f>SUMIFS('Aceite Virgen'!TC$6:TC$257,'Aceite Virgen'!$A$6:$A$257,"&gt;="&amp;$A270,'Aceite Virgen'!$B$6:$B$257,"&lt;="&amp;$B270)</f>
        <v>0</v>
      </c>
      <c r="TD270" s="4">
        <f>SUMIFS('Aceite Virgen'!TD$6:TD$257,'Aceite Virgen'!$A$6:$A$257,"&gt;="&amp;$A270,'Aceite Virgen'!$B$6:$B$257,"&lt;="&amp;$B270)</f>
        <v>0.27</v>
      </c>
      <c r="TE270" s="4">
        <f>SUMIFS('Aceite Virgen'!TE$6:TE$257,'Aceite Virgen'!$A$6:$A$257,"&gt;="&amp;$A270,'Aceite Virgen'!$B$6:$B$257,"&lt;="&amp;$B270)</f>
        <v>0.71</v>
      </c>
      <c r="TI270" s="69">
        <f>SUMIFS('Aceite Virgen'!TI$6:TI$257,'Aceite Virgen'!$A$6:$A$257,"&gt;="&amp;$A270,'Aceite Virgen'!$B$6:$B$257,"&lt;="&amp;$B270)</f>
        <v>0.7</v>
      </c>
      <c r="TJ270" s="4">
        <f>SUMIFS('Aceite Virgen'!TJ$6:TJ$257,'Aceite Virgen'!$A$6:$A$257,"&gt;="&amp;$A270,'Aceite Virgen'!$B$6:$B$257,"&lt;="&amp;$B270)</f>
        <v>3.22</v>
      </c>
      <c r="TK270" s="4">
        <f>SUMIFS('Aceite Virgen'!TK$6:TK$257,'Aceite Virgen'!$A$6:$A$257,"&gt;="&amp;$A270,'Aceite Virgen'!$B$6:$B$257,"&lt;="&amp;$B270)</f>
        <v>0</v>
      </c>
      <c r="TL270" s="4">
        <f>SUMIFS('Aceite Virgen'!TL$6:TL$257,'Aceite Virgen'!$A$6:$A$257,"&gt;="&amp;$A270,'Aceite Virgen'!$B$6:$B$257,"&lt;="&amp;$B270)</f>
        <v>0</v>
      </c>
      <c r="TP270" s="69">
        <f>SUMIFS('Aceite Virgen'!TP$6:TP$257,'Aceite Virgen'!$A$6:$A$257,"&gt;="&amp;$A270,'Aceite Virgen'!$B$6:$B$257,"&lt;="&amp;$B270)</f>
        <v>1.25</v>
      </c>
      <c r="TQ270" s="4">
        <f>SUMIFS('Aceite Virgen'!TQ$6:TQ$257,'Aceite Virgen'!$A$6:$A$257,"&gt;="&amp;$A270,'Aceite Virgen'!$B$6:$B$257,"&lt;="&amp;$B270)</f>
        <v>2.94</v>
      </c>
      <c r="TR270" s="4">
        <f>SUMIFS('Aceite Virgen'!TR$6:TR$257,'Aceite Virgen'!$A$6:$A$257,"&gt;="&amp;$A270,'Aceite Virgen'!$B$6:$B$257,"&lt;="&amp;$B270)</f>
        <v>0</v>
      </c>
      <c r="TS270" s="4">
        <f>SUMIFS('Aceite Virgen'!TS$6:TS$257,'Aceite Virgen'!$A$6:$A$257,"&gt;="&amp;$A270,'Aceite Virgen'!$B$6:$B$257,"&lt;="&amp;$B270)</f>
        <v>4.3899999999999997</v>
      </c>
      <c r="TW270" s="69">
        <f>SUMIFS('Aceite Virgen'!TW$6:TW$257,'Aceite Virgen'!$A$6:$A$257,"&gt;="&amp;$A270,'Aceite Virgen'!$B$6:$B$257,"&lt;="&amp;$B270)</f>
        <v>0.28999999999999998</v>
      </c>
      <c r="TX270" s="4">
        <f>SUMIFS('Aceite Virgen'!TX$6:TX$257,'Aceite Virgen'!$A$6:$A$257,"&gt;="&amp;$A270,'Aceite Virgen'!$B$6:$B$257,"&lt;="&amp;$B270)</f>
        <v>0</v>
      </c>
      <c r="TY270" s="4">
        <f>SUMIFS('Aceite Virgen'!TY$6:TY$257,'Aceite Virgen'!$A$6:$A$257,"&gt;="&amp;$A270,'Aceite Virgen'!$B$6:$B$257,"&lt;="&amp;$B270)</f>
        <v>0.45</v>
      </c>
      <c r="TZ270" s="4">
        <f>SUMIFS('Aceite Virgen'!TZ$6:TZ$257,'Aceite Virgen'!$A$6:$A$257,"&gt;="&amp;$A270,'Aceite Virgen'!$B$6:$B$257,"&lt;="&amp;$B270)</f>
        <v>0</v>
      </c>
      <c r="UD270" s="69">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9">
        <f>SUMIFS('Aceite Virgen'!UK$6:UK$257,'Aceite Virgen'!$A$6:$A$257,"&gt;="&amp;$A270,'Aceite Virgen'!$B$6:$B$257,"&lt;="&amp;$B270)</f>
        <v>0</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0</v>
      </c>
      <c r="UR270" s="69">
        <f>SUMIFS('Aceite Virgen'!UR$6:UR$257,'Aceite Virgen'!$A$6:$A$257,"&gt;="&amp;$A270,'Aceite Virgen'!$B$6:$B$257,"&lt;="&amp;$B270)</f>
        <v>0</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0</v>
      </c>
      <c r="UY270" s="69">
        <f>SUMIFS('Aceite Virgen'!UY$6:UY$257,'Aceite Virgen'!$A$6:$A$257,"&gt;="&amp;$A270,'Aceite Virgen'!$B$6:$B$257,"&lt;="&amp;$B270)</f>
        <v>0</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0</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v>
      </c>
      <c r="VT270" s="69">
        <f>SUMIFS('Aceite Virgen'!VT$6:VT$257,'Aceite Virgen'!$A$6:$A$257,"&gt;="&amp;$A270,'Aceite Virgen'!$B$6:$B$257,"&lt;="&amp;$B270)</f>
        <v>0</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0</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0.39</v>
      </c>
      <c r="WP270" s="4">
        <f>SUMIFS('Aceite Virgen'!WP$6:WP$257,'Aceite Virgen'!$A$6:$A$257,"&gt;="&amp;$A270,'Aceite Virgen'!$B$6:$B$257,"&lt;="&amp;$B270)</f>
        <v>0</v>
      </c>
      <c r="WQ270" s="4">
        <f>SUMIFS('Aceite Virgen'!WQ$6:WQ$257,'Aceite Virgen'!$A$6:$A$257,"&gt;="&amp;$A270,'Aceite Virgen'!$B$6:$B$257,"&lt;="&amp;$B270)</f>
        <v>0.66</v>
      </c>
      <c r="WR270" s="4">
        <f>SUMIFS('Aceite Virgen'!WR$6:WR$257,'Aceite Virgen'!$A$6:$A$257,"&gt;="&amp;$A270,'Aceite Virgen'!$B$6:$B$257,"&lt;="&amp;$B270)</f>
        <v>0</v>
      </c>
      <c r="WV270" s="69">
        <f>SUMIFS('Aceite Virgen'!WV$6:WV$257,'Aceite Virgen'!$A$6:$A$257,"&gt;="&amp;$A270,'Aceite Virgen'!$B$6:$B$257,"&lt;="&amp;$B270)</f>
        <v>1.4</v>
      </c>
      <c r="WW270" s="4">
        <f>SUMIFS('Aceite Virgen'!WW$6:WW$257,'Aceite Virgen'!$A$6:$A$257,"&gt;="&amp;$A270,'Aceite Virgen'!$B$6:$B$257,"&lt;="&amp;$B270)</f>
        <v>4.63</v>
      </c>
      <c r="WX270" s="4">
        <f>SUMIFS('Aceite Virgen'!WX$6:WX$257,'Aceite Virgen'!$A$6:$A$257,"&gt;="&amp;$A270,'Aceite Virgen'!$B$6:$B$257,"&lt;="&amp;$B270)</f>
        <v>0.33</v>
      </c>
      <c r="WY270" s="4">
        <f>SUMIFS('Aceite Virgen'!WY$6:WY$257,'Aceite Virgen'!$A$6:$A$257,"&gt;="&amp;$A270,'Aceite Virgen'!$B$6:$B$257,"&lt;="&amp;$B270)</f>
        <v>2.71</v>
      </c>
      <c r="XC270" s="69">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row>
    <row r="271" spans="1:630" x14ac:dyDescent="0.3">
      <c r="A271" s="9">
        <f>'TAM Aceite Virgen'!B19</f>
        <v>6.8</v>
      </c>
      <c r="B271" s="9">
        <f>'TAM Aceite Virgen'!C19</f>
        <v>6.9</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v>
      </c>
      <c r="ON271" s="4">
        <f>SUMIFS('Aceite Virgen'!ON$6:ON$257,'Aceite Virgen'!$A$6:$A$257,"&gt;="&amp;$A271,'Aceite Virgen'!$B$6:$B$257,"&lt;="&amp;$B271)</f>
        <v>0</v>
      </c>
      <c r="OO271" s="4">
        <f>SUMIFS('Aceite Virgen'!OO$6:OO$257,'Aceite Virgen'!$A$6:$A$257,"&gt;="&amp;$A271,'Aceite Virgen'!$B$6:$B$257,"&lt;="&amp;$B271)</f>
        <v>0</v>
      </c>
      <c r="OP271" s="4">
        <f>SUMIFS('Aceite Virgen'!OP$6:OP$257,'Aceite Virgen'!$A$6:$A$257,"&gt;="&amp;$A271,'Aceite Virgen'!$B$6:$B$257,"&lt;="&amp;$B271)</f>
        <v>0</v>
      </c>
      <c r="OT271" s="4">
        <f>SUMIFS('Aceite Virgen'!OT$6:OT$257,'Aceite Virgen'!$A$6:$A$257,"&gt;="&amp;$A271,'Aceite Virgen'!$B$6:$B$257,"&lt;="&amp;$B271)</f>
        <v>0</v>
      </c>
      <c r="OU271" s="4">
        <f>SUMIFS('Aceite Virgen'!OU$6:OU$257,'Aceite Virgen'!$A$6:$A$257,"&gt;="&amp;$A271,'Aceite Virgen'!$B$6:$B$257,"&lt;="&amp;$B271)</f>
        <v>0</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0.54</v>
      </c>
      <c r="PB271" s="4">
        <f>SUMIFS('Aceite Virgen'!PB$6:PB$257,'Aceite Virgen'!$A$6:$A$257,"&gt;="&amp;$A271,'Aceite Virgen'!$B$6:$B$257,"&lt;="&amp;$B271)</f>
        <v>2.62</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1.57</v>
      </c>
      <c r="PI271" s="4">
        <f>SUMIFS('Aceite Virgen'!PI$6:PI$257,'Aceite Virgen'!$A$6:$A$257,"&gt;="&amp;$A271,'Aceite Virgen'!$B$6:$B$257,"&lt;="&amp;$B271)</f>
        <v>8.41</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0.25</v>
      </c>
      <c r="QD271" s="4">
        <f>SUMIFS('Aceite Virgen'!QD$6:QD$257,'Aceite Virgen'!$A$6:$A$257,"&gt;="&amp;$A271,'Aceite Virgen'!$B$6:$B$257,"&lt;="&amp;$B271)</f>
        <v>0</v>
      </c>
      <c r="QE271" s="4">
        <f>SUMIFS('Aceite Virgen'!QE$6:QE$257,'Aceite Virgen'!$A$6:$A$257,"&gt;="&amp;$A271,'Aceite Virgen'!$B$6:$B$257,"&lt;="&amp;$B271)</f>
        <v>0.46</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0.2</v>
      </c>
      <c r="QR271" s="4">
        <f>SUMIFS('Aceite Virgen'!QR$6:QR$257,'Aceite Virgen'!$A$6:$A$257,"&gt;="&amp;$A271,'Aceite Virgen'!$B$6:$B$257,"&lt;="&amp;$B271)</f>
        <v>0</v>
      </c>
      <c r="QS271" s="4">
        <f>SUMIFS('Aceite Virgen'!QS$6:QS$257,'Aceite Virgen'!$A$6:$A$257,"&gt;="&amp;$A271,'Aceite Virgen'!$B$6:$B$257,"&lt;="&amp;$B271)</f>
        <v>0.32</v>
      </c>
      <c r="QT271" s="4">
        <f>SUMIFS('Aceite Virgen'!QT$6:QT$257,'Aceite Virgen'!$A$6:$A$257,"&gt;="&amp;$A271,'Aceite Virgen'!$B$6:$B$257,"&lt;="&amp;$B271)</f>
        <v>0</v>
      </c>
      <c r="QX271" s="4">
        <f>SUMIFS('Aceite Virgen'!QX$6:QX$257,'Aceite Virgen'!$A$6:$A$257,"&gt;="&amp;$A271,'Aceite Virgen'!$B$6:$B$257,"&lt;="&amp;$B271)</f>
        <v>0</v>
      </c>
      <c r="QY271" s="4">
        <f>SUMIFS('Aceite Virgen'!QY$6:QY$257,'Aceite Virgen'!$A$6:$A$257,"&gt;="&amp;$A271,'Aceite Virgen'!$B$6:$B$257,"&lt;="&amp;$B271)</f>
        <v>0</v>
      </c>
      <c r="QZ271" s="4">
        <f>SUMIFS('Aceite Virgen'!QZ$6:QZ$257,'Aceite Virgen'!$A$6:$A$257,"&gt;="&amp;$A271,'Aceite Virgen'!$B$6:$B$257,"&lt;="&amp;$B271)</f>
        <v>0</v>
      </c>
      <c r="RA271" s="4">
        <f>SUMIFS('Aceite Virgen'!RA$6:RA$257,'Aceite Virgen'!$A$6:$A$257,"&gt;="&amp;$A271,'Aceite Virgen'!$B$6:$B$257,"&lt;="&amp;$B271)</f>
        <v>0</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0.39</v>
      </c>
      <c r="RT271" s="4">
        <f>SUMIFS('Aceite Virgen'!RT$6:RT$257,'Aceite Virgen'!$A$6:$A$257,"&gt;="&amp;$A271,'Aceite Virgen'!$B$6:$B$257,"&lt;="&amp;$B271)</f>
        <v>2.2799999999999998</v>
      </c>
      <c r="RU271" s="4">
        <f>SUMIFS('Aceite Virgen'!RU$6:RU$257,'Aceite Virgen'!$A$6:$A$257,"&gt;="&amp;$A271,'Aceite Virgen'!$B$6:$B$257,"&lt;="&amp;$B271)</f>
        <v>0</v>
      </c>
      <c r="RV271" s="4">
        <f>SUMIFS('Aceite Virgen'!RV$6:RV$257,'Aceite Virgen'!$A$6:$A$257,"&gt;="&amp;$A271,'Aceite Virgen'!$B$6:$B$257,"&lt;="&amp;$B271)</f>
        <v>0</v>
      </c>
      <c r="RZ271" s="69">
        <f>SUMIFS('Aceite Virgen'!RZ$6:RZ$257,'Aceite Virgen'!$A$6:$A$257,"&gt;="&amp;$A271,'Aceite Virgen'!$B$6:$B$257,"&lt;="&amp;$B271)</f>
        <v>0.32</v>
      </c>
      <c r="SA271" s="4">
        <f>SUMIFS('Aceite Virgen'!SA$6:SA$257,'Aceite Virgen'!$A$6:$A$257,"&gt;="&amp;$A271,'Aceite Virgen'!$B$6:$B$257,"&lt;="&amp;$B271)</f>
        <v>0.75</v>
      </c>
      <c r="SB271" s="4">
        <f>SUMIFS('Aceite Virgen'!SB$6:SB$257,'Aceite Virgen'!$A$6:$A$257,"&gt;="&amp;$A271,'Aceite Virgen'!$B$6:$B$257,"&lt;="&amp;$B271)</f>
        <v>0.34</v>
      </c>
      <c r="SC271" s="4">
        <f>SUMIFS('Aceite Virgen'!SC$6:SC$257,'Aceite Virgen'!$A$6:$A$257,"&gt;="&amp;$A271,'Aceite Virgen'!$B$6:$B$257,"&lt;="&amp;$B271)</f>
        <v>0</v>
      </c>
      <c r="SG271" s="69">
        <f>SUMIFS('Aceite Virgen'!SG$6:SG$257,'Aceite Virgen'!$A$6:$A$257,"&gt;="&amp;$A271,'Aceite Virgen'!$B$6:$B$257,"&lt;="&amp;$B271)</f>
        <v>0</v>
      </c>
      <c r="SH271" s="4">
        <f>SUMIFS('Aceite Virgen'!SH$6:SH$257,'Aceite Virgen'!$A$6:$A$257,"&gt;="&amp;$A271,'Aceite Virgen'!$B$6:$B$257,"&lt;="&amp;$B271)</f>
        <v>0</v>
      </c>
      <c r="SI271" s="4">
        <f>SUMIFS('Aceite Virgen'!SI$6:SI$257,'Aceite Virgen'!$A$6:$A$257,"&gt;="&amp;$A271,'Aceite Virgen'!$B$6:$B$257,"&lt;="&amp;$B271)</f>
        <v>0</v>
      </c>
      <c r="SJ271" s="4">
        <f>SUMIFS('Aceite Virgen'!SJ$6:SJ$257,'Aceite Virgen'!$A$6:$A$257,"&gt;="&amp;$A271,'Aceite Virgen'!$B$6:$B$257,"&lt;="&amp;$B271)</f>
        <v>0</v>
      </c>
      <c r="SN271" s="69">
        <f>SUMIFS('Aceite Virgen'!SN$6:SN$257,'Aceite Virgen'!$A$6:$A$257,"&gt;="&amp;$A271,'Aceite Virgen'!$B$6:$B$257,"&lt;="&amp;$B271)</f>
        <v>0</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0</v>
      </c>
      <c r="SU271" s="69">
        <f>SUMIFS('Aceite Virgen'!SU$6:SU$257,'Aceite Virgen'!$A$6:$A$257,"&gt;="&amp;$A271,'Aceite Virgen'!$B$6:$B$257,"&lt;="&amp;$B271)</f>
        <v>0.25</v>
      </c>
      <c r="SV271" s="4">
        <f>SUMIFS('Aceite Virgen'!SV$6:SV$257,'Aceite Virgen'!$A$6:$A$257,"&gt;="&amp;$A271,'Aceite Virgen'!$B$6:$B$257,"&lt;="&amp;$B271)</f>
        <v>0</v>
      </c>
      <c r="SW271" s="4">
        <f>SUMIFS('Aceite Virgen'!SW$6:SW$257,'Aceite Virgen'!$A$6:$A$257,"&gt;="&amp;$A271,'Aceite Virgen'!$B$6:$B$257,"&lt;="&amp;$B271)</f>
        <v>0.39</v>
      </c>
      <c r="SX271" s="4">
        <f>SUMIFS('Aceite Virgen'!SX$6:SX$257,'Aceite Virgen'!$A$6:$A$257,"&gt;="&amp;$A271,'Aceite Virgen'!$B$6:$B$257,"&lt;="&amp;$B271)</f>
        <v>0</v>
      </c>
      <c r="TB271" s="69">
        <f>SUMIFS('Aceite Virgen'!TB$6:TB$257,'Aceite Virgen'!$A$6:$A$257,"&gt;="&amp;$A271,'Aceite Virgen'!$B$6:$B$257,"&lt;="&amp;$B271)</f>
        <v>0.96</v>
      </c>
      <c r="TC271" s="4">
        <f>SUMIFS('Aceite Virgen'!TC$6:TC$257,'Aceite Virgen'!$A$6:$A$257,"&gt;="&amp;$A271,'Aceite Virgen'!$B$6:$B$257,"&lt;="&amp;$B271)</f>
        <v>2.62</v>
      </c>
      <c r="TD271" s="4">
        <f>SUMIFS('Aceite Virgen'!TD$6:TD$257,'Aceite Virgen'!$A$6:$A$257,"&gt;="&amp;$A271,'Aceite Virgen'!$B$6:$B$257,"&lt;="&amp;$B271)</f>
        <v>0.94</v>
      </c>
      <c r="TE271" s="4">
        <f>SUMIFS('Aceite Virgen'!TE$6:TE$257,'Aceite Virgen'!$A$6:$A$257,"&gt;="&amp;$A271,'Aceite Virgen'!$B$6:$B$257,"&lt;="&amp;$B271)</f>
        <v>0</v>
      </c>
      <c r="TI271" s="69">
        <f>SUMIFS('Aceite Virgen'!TI$6:TI$257,'Aceite Virgen'!$A$6:$A$257,"&gt;="&amp;$A271,'Aceite Virgen'!$B$6:$B$257,"&lt;="&amp;$B271)</f>
        <v>1.7400000000000002</v>
      </c>
      <c r="TJ271" s="4">
        <f>SUMIFS('Aceite Virgen'!TJ$6:TJ$257,'Aceite Virgen'!$A$6:$A$257,"&gt;="&amp;$A271,'Aceite Virgen'!$B$6:$B$257,"&lt;="&amp;$B271)</f>
        <v>0</v>
      </c>
      <c r="TK271" s="4">
        <f>SUMIFS('Aceite Virgen'!TK$6:TK$257,'Aceite Virgen'!$A$6:$A$257,"&gt;="&amp;$A271,'Aceite Virgen'!$B$6:$B$257,"&lt;="&amp;$B271)</f>
        <v>2.97</v>
      </c>
      <c r="TL271" s="4">
        <f>SUMIFS('Aceite Virgen'!TL$6:TL$257,'Aceite Virgen'!$A$6:$A$257,"&gt;="&amp;$A271,'Aceite Virgen'!$B$6:$B$257,"&lt;="&amp;$B271)</f>
        <v>0</v>
      </c>
      <c r="TP271" s="69">
        <f>SUMIFS('Aceite Virgen'!TP$6:TP$257,'Aceite Virgen'!$A$6:$A$257,"&gt;="&amp;$A271,'Aceite Virgen'!$B$6:$B$257,"&lt;="&amp;$B271)</f>
        <v>0.38</v>
      </c>
      <c r="TQ271" s="4">
        <f>SUMIFS('Aceite Virgen'!TQ$6:TQ$257,'Aceite Virgen'!$A$6:$A$257,"&gt;="&amp;$A271,'Aceite Virgen'!$B$6:$B$257,"&lt;="&amp;$B271)</f>
        <v>0</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0</v>
      </c>
      <c r="UE271" s="4">
        <f>SUMIFS('Aceite Virgen'!UE$6:UE$257,'Aceite Virgen'!$A$6:$A$257,"&gt;="&amp;$A271,'Aceite Virgen'!$B$6:$B$257,"&lt;="&amp;$B271)</f>
        <v>0</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0.31</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1.42</v>
      </c>
      <c r="UR271" s="69">
        <f>SUMIFS('Aceite Virgen'!UR$6:UR$257,'Aceite Virgen'!$A$6:$A$257,"&gt;="&amp;$A271,'Aceite Virgen'!$B$6:$B$257,"&lt;="&amp;$B271)</f>
        <v>0</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v>
      </c>
      <c r="VG271" s="4">
        <f>SUMIFS('Aceite Virgen'!VG$6:VG$257,'Aceite Virgen'!$A$6:$A$257,"&gt;="&amp;$A271,'Aceite Virgen'!$B$6:$B$257,"&lt;="&amp;$B271)</f>
        <v>0</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0.31</v>
      </c>
      <c r="VN271" s="4">
        <f>SUMIFS('Aceite Virgen'!VN$6:VN$257,'Aceite Virgen'!$A$6:$A$257,"&gt;="&amp;$A271,'Aceite Virgen'!$B$6:$B$257,"&lt;="&amp;$B271)</f>
        <v>0</v>
      </c>
      <c r="VO271" s="4">
        <f>SUMIFS('Aceite Virgen'!VO$6:VO$257,'Aceite Virgen'!$A$6:$A$257,"&gt;="&amp;$A271,'Aceite Virgen'!$B$6:$B$257,"&lt;="&amp;$B271)</f>
        <v>0.51</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v>
      </c>
      <c r="WI271" s="4">
        <f>SUMIFS('Aceite Virgen'!WI$6:WI$257,'Aceite Virgen'!$A$6:$A$257,"&gt;="&amp;$A271,'Aceite Virgen'!$B$6:$B$257,"&lt;="&amp;$B271)</f>
        <v>0</v>
      </c>
      <c r="WJ271" s="4">
        <f>SUMIFS('Aceite Virgen'!WJ$6:WJ$257,'Aceite Virgen'!$A$6:$A$257,"&gt;="&amp;$A271,'Aceite Virgen'!$B$6:$B$257,"&lt;="&amp;$B271)</f>
        <v>0</v>
      </c>
      <c r="WK271" s="4">
        <f>SUMIFS('Aceite Virgen'!WK$6:WK$257,'Aceite Virgen'!$A$6:$A$257,"&gt;="&amp;$A271,'Aceite Virgen'!$B$6:$B$257,"&lt;="&amp;$B271)</f>
        <v>0</v>
      </c>
      <c r="WO271" s="69">
        <f>SUMIFS('Aceite Virgen'!WO$6:WO$257,'Aceite Virgen'!$A$6:$A$257,"&gt;="&amp;$A271,'Aceite Virgen'!$B$6:$B$257,"&lt;="&amp;$B271)</f>
        <v>0.19</v>
      </c>
      <c r="WP271" s="4">
        <f>SUMIFS('Aceite Virgen'!WP$6:WP$257,'Aceite Virgen'!$A$6:$A$257,"&gt;="&amp;$A271,'Aceite Virgen'!$B$6:$B$257,"&lt;="&amp;$B271)</f>
        <v>0</v>
      </c>
      <c r="WQ271" s="4">
        <f>SUMIFS('Aceite Virgen'!WQ$6:WQ$257,'Aceite Virgen'!$A$6:$A$257,"&gt;="&amp;$A271,'Aceite Virgen'!$B$6:$B$257,"&lt;="&amp;$B271)</f>
        <v>0</v>
      </c>
      <c r="WR271" s="4">
        <f>SUMIFS('Aceite Virgen'!WR$6:WR$257,'Aceite Virgen'!$A$6:$A$257,"&gt;="&amp;$A271,'Aceite Virgen'!$B$6:$B$257,"&lt;="&amp;$B271)</f>
        <v>1.25</v>
      </c>
      <c r="WV271" s="69">
        <f>SUMIFS('Aceite Virgen'!WV$6:WV$257,'Aceite Virgen'!$A$6:$A$257,"&gt;="&amp;$A271,'Aceite Virgen'!$B$6:$B$257,"&lt;="&amp;$B271)</f>
        <v>0</v>
      </c>
      <c r="WW271" s="4">
        <f>SUMIFS('Aceite Virgen'!WW$6:WW$257,'Aceite Virgen'!$A$6:$A$257,"&gt;="&amp;$A271,'Aceite Virgen'!$B$6:$B$257,"&lt;="&amp;$B271)</f>
        <v>0</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0.06</v>
      </c>
      <c r="XD271" s="4">
        <f>SUMIFS('Aceite Virgen'!XD$6:XD$257,'Aceite Virgen'!$A$6:$A$257,"&gt;="&amp;$A271,'Aceite Virgen'!$B$6:$B$257,"&lt;="&amp;$B271)</f>
        <v>0</v>
      </c>
      <c r="XE271" s="4">
        <f>SUMIFS('Aceite Virgen'!XE$6:XE$257,'Aceite Virgen'!$A$6:$A$257,"&gt;="&amp;$A271,'Aceite Virgen'!$B$6:$B$257,"&lt;="&amp;$B271)</f>
        <v>0.09</v>
      </c>
      <c r="XF271" s="4">
        <f>SUMIFS('Aceite Virgen'!XF$6:XF$257,'Aceite Virgen'!$A$6:$A$257,"&gt;="&amp;$A271,'Aceite Virgen'!$B$6:$B$257,"&lt;="&amp;$B271)</f>
        <v>0</v>
      </c>
    </row>
    <row r="272" spans="1:630" x14ac:dyDescent="0.3">
      <c r="A272" s="9">
        <f>'TAM Aceite Virgen'!B20</f>
        <v>6.9</v>
      </c>
      <c r="B272" s="9">
        <f>'TAM Aceite Virgen'!C20</f>
        <v>7</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0.06</v>
      </c>
      <c r="AG272" s="4">
        <f>SUMIFS('Aceite Virgen'!AG$6:AG$257,'Aceite Virgen'!$A$6:$A$257,"&gt;="&amp;$A272,'Aceite Virgen'!$B$6:$B$257,"&lt;="&amp;$B272)</f>
        <v>0.68</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v>
      </c>
      <c r="BW272" s="4">
        <f>SUMIFS('Aceite Virgen'!BW$6:BW$257,'Aceite Virgen'!$A$6:$A$257,"&gt;="&amp;$A272,'Aceite Virgen'!$B$6:$B$257,"&lt;="&amp;$B272)</f>
        <v>0</v>
      </c>
      <c r="BX272" s="4">
        <f>SUMIFS('Aceite Virgen'!BX$6:BX$257,'Aceite Virgen'!$A$6:$A$257,"&gt;="&amp;$A272,'Aceite Virgen'!$B$6:$B$257,"&lt;="&amp;$B272)</f>
        <v>0</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0.45</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0.26</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1.8</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0.23</v>
      </c>
      <c r="ON272" s="4">
        <f>SUMIFS('Aceite Virgen'!ON$6:ON$257,'Aceite Virgen'!$A$6:$A$257,"&gt;="&amp;$A272,'Aceite Virgen'!$B$6:$B$257,"&lt;="&amp;$B272)</f>
        <v>0</v>
      </c>
      <c r="OO272" s="4">
        <f>SUMIFS('Aceite Virgen'!OO$6:OO$257,'Aceite Virgen'!$A$6:$A$257,"&gt;="&amp;$A272,'Aceite Virgen'!$B$6:$B$257,"&lt;="&amp;$B272)</f>
        <v>0.36</v>
      </c>
      <c r="OP272" s="4">
        <f>SUMIFS('Aceite Virgen'!OP$6:OP$257,'Aceite Virgen'!$A$6:$A$257,"&gt;="&amp;$A272,'Aceite Virgen'!$B$6:$B$257,"&lt;="&amp;$B272)</f>
        <v>0</v>
      </c>
      <c r="OT272" s="4">
        <f>SUMIFS('Aceite Virgen'!OT$6:OT$257,'Aceite Virgen'!$A$6:$A$257,"&gt;="&amp;$A272,'Aceite Virgen'!$B$6:$B$257,"&lt;="&amp;$B272)</f>
        <v>0.35</v>
      </c>
      <c r="OU272" s="4">
        <f>SUMIFS('Aceite Virgen'!OU$6:OU$257,'Aceite Virgen'!$A$6:$A$257,"&gt;="&amp;$A272,'Aceite Virgen'!$B$6:$B$257,"&lt;="&amp;$B272)</f>
        <v>0</v>
      </c>
      <c r="OV272" s="4">
        <f>SUMIFS('Aceite Virgen'!OV$6:OV$257,'Aceite Virgen'!$A$6:$A$257,"&gt;="&amp;$A272,'Aceite Virgen'!$B$6:$B$257,"&lt;="&amp;$B272)</f>
        <v>0.55000000000000004</v>
      </c>
      <c r="OW272" s="4">
        <f>SUMIFS('Aceite Virgen'!OW$6:OW$257,'Aceite Virgen'!$A$6:$A$257,"&gt;="&amp;$A272,'Aceite Virgen'!$B$6:$B$257,"&lt;="&amp;$B272)</f>
        <v>0</v>
      </c>
      <c r="PA272" s="4">
        <f>SUMIFS('Aceite Virgen'!PA$6:PA$257,'Aceite Virgen'!$A$6:$A$257,"&gt;="&amp;$A272,'Aceite Virgen'!$B$6:$B$257,"&lt;="&amp;$B272)</f>
        <v>0</v>
      </c>
      <c r="PB272" s="4">
        <f>SUMIFS('Aceite Virgen'!PB$6:PB$257,'Aceite Virgen'!$A$6:$A$257,"&gt;="&amp;$A272,'Aceite Virgen'!$B$6:$B$257,"&lt;="&amp;$B272)</f>
        <v>0</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2.96</v>
      </c>
      <c r="QR272" s="4">
        <f>SUMIFS('Aceite Virgen'!QR$6:QR$257,'Aceite Virgen'!$A$6:$A$257,"&gt;="&amp;$A272,'Aceite Virgen'!$B$6:$B$257,"&lt;="&amp;$B272)</f>
        <v>14.56</v>
      </c>
      <c r="QS272" s="4">
        <f>SUMIFS('Aceite Virgen'!QS$6:QS$257,'Aceite Virgen'!$A$6:$A$257,"&gt;="&amp;$A272,'Aceite Virgen'!$B$6:$B$257,"&lt;="&amp;$B272)</f>
        <v>0.84</v>
      </c>
      <c r="QT272" s="4">
        <f>SUMIFS('Aceite Virgen'!QT$6:QT$257,'Aceite Virgen'!$A$6:$A$257,"&gt;="&amp;$A272,'Aceite Virgen'!$B$6:$B$257,"&lt;="&amp;$B272)</f>
        <v>0</v>
      </c>
      <c r="QX272" s="4">
        <f>SUMIFS('Aceite Virgen'!QX$6:QX$257,'Aceite Virgen'!$A$6:$A$257,"&gt;="&amp;$A272,'Aceite Virgen'!$B$6:$B$257,"&lt;="&amp;$B272)</f>
        <v>1.1299999999999999</v>
      </c>
      <c r="QY272" s="4">
        <f>SUMIFS('Aceite Virgen'!QY$6:QY$257,'Aceite Virgen'!$A$6:$A$257,"&gt;="&amp;$A272,'Aceite Virgen'!$B$6:$B$257,"&lt;="&amp;$B272)</f>
        <v>2.12</v>
      </c>
      <c r="QZ272" s="4">
        <f>SUMIFS('Aceite Virgen'!QZ$6:QZ$257,'Aceite Virgen'!$A$6:$A$257,"&gt;="&amp;$A272,'Aceite Virgen'!$B$6:$B$257,"&lt;="&amp;$B272)</f>
        <v>0.56000000000000005</v>
      </c>
      <c r="RA272" s="4">
        <f>SUMIFS('Aceite Virgen'!RA$6:RA$257,'Aceite Virgen'!$A$6:$A$257,"&gt;="&amp;$A272,'Aceite Virgen'!$B$6:$B$257,"&lt;="&amp;$B272)</f>
        <v>2.65</v>
      </c>
      <c r="RE272" s="4">
        <f>SUMIFS('Aceite Virgen'!RE$6:RE$257,'Aceite Virgen'!$A$6:$A$257,"&gt;="&amp;$A272,'Aceite Virgen'!$B$6:$B$257,"&lt;="&amp;$B272)</f>
        <v>0</v>
      </c>
      <c r="RF272" s="4">
        <f>SUMIFS('Aceite Virgen'!RF$6:RF$257,'Aceite Virgen'!$A$6:$A$257,"&gt;="&amp;$A272,'Aceite Virgen'!$B$6:$B$257,"&lt;="&amp;$B272)</f>
        <v>0</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0.16</v>
      </c>
      <c r="RT272" s="4">
        <f>SUMIFS('Aceite Virgen'!RT$6:RT$257,'Aceite Virgen'!$A$6:$A$257,"&gt;="&amp;$A272,'Aceite Virgen'!$B$6:$B$257,"&lt;="&amp;$B272)</f>
        <v>0</v>
      </c>
      <c r="RU272" s="4">
        <f>SUMIFS('Aceite Virgen'!RU$6:RU$257,'Aceite Virgen'!$A$6:$A$257,"&gt;="&amp;$A272,'Aceite Virgen'!$B$6:$B$257,"&lt;="&amp;$B272)</f>
        <v>0.25</v>
      </c>
      <c r="RV272" s="4">
        <f>SUMIFS('Aceite Virgen'!RV$6:RV$257,'Aceite Virgen'!$A$6:$A$257,"&gt;="&amp;$A272,'Aceite Virgen'!$B$6:$B$257,"&lt;="&amp;$B272)</f>
        <v>0</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0.11</v>
      </c>
      <c r="SH272" s="4">
        <f>SUMIFS('Aceite Virgen'!SH$6:SH$257,'Aceite Virgen'!$A$6:$A$257,"&gt;="&amp;$A272,'Aceite Virgen'!$B$6:$B$257,"&lt;="&amp;$B272)</f>
        <v>0</v>
      </c>
      <c r="SI272" s="4">
        <f>SUMIFS('Aceite Virgen'!SI$6:SI$257,'Aceite Virgen'!$A$6:$A$257,"&gt;="&amp;$A272,'Aceite Virgen'!$B$6:$B$257,"&lt;="&amp;$B272)</f>
        <v>0.16</v>
      </c>
      <c r="SJ272" s="4">
        <f>SUMIFS('Aceite Virgen'!SJ$6:SJ$257,'Aceite Virgen'!$A$6:$A$257,"&gt;="&amp;$A272,'Aceite Virgen'!$B$6:$B$257,"&lt;="&amp;$B272)</f>
        <v>0</v>
      </c>
      <c r="SN272" s="69">
        <f>SUMIFS('Aceite Virgen'!SN$6:SN$257,'Aceite Virgen'!$A$6:$A$257,"&gt;="&amp;$A272,'Aceite Virgen'!$B$6:$B$257,"&lt;="&amp;$B272)</f>
        <v>0.13</v>
      </c>
      <c r="SO272" s="4">
        <f>SUMIFS('Aceite Virgen'!SO$6:SO$257,'Aceite Virgen'!$A$6:$A$257,"&gt;="&amp;$A272,'Aceite Virgen'!$B$6:$B$257,"&lt;="&amp;$B272)</f>
        <v>0</v>
      </c>
      <c r="SP272" s="4">
        <f>SUMIFS('Aceite Virgen'!SP$6:SP$257,'Aceite Virgen'!$A$6:$A$257,"&gt;="&amp;$A272,'Aceite Virgen'!$B$6:$B$257,"&lt;="&amp;$B272)</f>
        <v>0.2</v>
      </c>
      <c r="SQ272" s="4">
        <f>SUMIFS('Aceite Virgen'!SQ$6:SQ$257,'Aceite Virgen'!$A$6:$A$257,"&gt;="&amp;$A272,'Aceite Virgen'!$B$6:$B$257,"&lt;="&amp;$B272)</f>
        <v>0</v>
      </c>
      <c r="SU272" s="69">
        <f>SUMIFS('Aceite Virgen'!SU$6:SU$257,'Aceite Virgen'!$A$6:$A$257,"&gt;="&amp;$A272,'Aceite Virgen'!$B$6:$B$257,"&lt;="&amp;$B272)</f>
        <v>0.3</v>
      </c>
      <c r="SV272" s="4">
        <f>SUMIFS('Aceite Virgen'!SV$6:SV$257,'Aceite Virgen'!$A$6:$A$257,"&gt;="&amp;$A272,'Aceite Virgen'!$B$6:$B$257,"&lt;="&amp;$B272)</f>
        <v>0</v>
      </c>
      <c r="SW272" s="4">
        <f>SUMIFS('Aceite Virgen'!SW$6:SW$257,'Aceite Virgen'!$A$6:$A$257,"&gt;="&amp;$A272,'Aceite Virgen'!$B$6:$B$257,"&lt;="&amp;$B272)</f>
        <v>0.47</v>
      </c>
      <c r="SX272" s="4">
        <f>SUMIFS('Aceite Virgen'!SX$6:SX$257,'Aceite Virgen'!$A$6:$A$257,"&gt;="&amp;$A272,'Aceite Virgen'!$B$6:$B$257,"&lt;="&amp;$B272)</f>
        <v>0</v>
      </c>
      <c r="TB272" s="69">
        <f>SUMIFS('Aceite Virgen'!TB$6:TB$257,'Aceite Virgen'!$A$6:$A$257,"&gt;="&amp;$A272,'Aceite Virgen'!$B$6:$B$257,"&lt;="&amp;$B272)</f>
        <v>0.91999999999999993</v>
      </c>
      <c r="TC272" s="4">
        <f>SUMIFS('Aceite Virgen'!TC$6:TC$257,'Aceite Virgen'!$A$6:$A$257,"&gt;="&amp;$A272,'Aceite Virgen'!$B$6:$B$257,"&lt;="&amp;$B272)</f>
        <v>4.2799999999999994</v>
      </c>
      <c r="TD272" s="4">
        <f>SUMIFS('Aceite Virgen'!TD$6:TD$257,'Aceite Virgen'!$A$6:$A$257,"&gt;="&amp;$A272,'Aceite Virgen'!$B$6:$B$257,"&lt;="&amp;$B272)</f>
        <v>0.24</v>
      </c>
      <c r="TE272" s="4">
        <f>SUMIFS('Aceite Virgen'!TE$6:TE$257,'Aceite Virgen'!$A$6:$A$257,"&gt;="&amp;$A272,'Aceite Virgen'!$B$6:$B$257,"&lt;="&amp;$B272)</f>
        <v>0.87</v>
      </c>
      <c r="TI272" s="69">
        <f>SUMIFS('Aceite Virgen'!TI$6:TI$257,'Aceite Virgen'!$A$6:$A$257,"&gt;="&amp;$A272,'Aceite Virgen'!$B$6:$B$257,"&lt;="&amp;$B272)</f>
        <v>1.37</v>
      </c>
      <c r="TJ272" s="4">
        <f>SUMIFS('Aceite Virgen'!TJ$6:TJ$257,'Aceite Virgen'!$A$6:$A$257,"&gt;="&amp;$A272,'Aceite Virgen'!$B$6:$B$257,"&lt;="&amp;$B272)</f>
        <v>2.98</v>
      </c>
      <c r="TK272" s="4">
        <f>SUMIFS('Aceite Virgen'!TK$6:TK$257,'Aceite Virgen'!$A$6:$A$257,"&gt;="&amp;$A272,'Aceite Virgen'!$B$6:$B$257,"&lt;="&amp;$B272)</f>
        <v>1.23</v>
      </c>
      <c r="TL272" s="4">
        <f>SUMIFS('Aceite Virgen'!TL$6:TL$257,'Aceite Virgen'!$A$6:$A$257,"&gt;="&amp;$A272,'Aceite Virgen'!$B$6:$B$257,"&lt;="&amp;$B272)</f>
        <v>0</v>
      </c>
      <c r="TP272" s="69">
        <f>SUMIFS('Aceite Virgen'!TP$6:TP$257,'Aceite Virgen'!$A$6:$A$257,"&gt;="&amp;$A272,'Aceite Virgen'!$B$6:$B$257,"&lt;="&amp;$B272)</f>
        <v>0.31</v>
      </c>
      <c r="TQ272" s="4">
        <f>SUMIFS('Aceite Virgen'!TQ$6:TQ$257,'Aceite Virgen'!$A$6:$A$257,"&gt;="&amp;$A272,'Aceite Virgen'!$B$6:$B$257,"&lt;="&amp;$B272)</f>
        <v>2.11</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0</v>
      </c>
      <c r="TX272" s="4">
        <f>SUMIFS('Aceite Virgen'!TX$6:TX$257,'Aceite Virgen'!$A$6:$A$257,"&gt;="&amp;$A272,'Aceite Virgen'!$B$6:$B$257,"&lt;="&amp;$B272)</f>
        <v>0</v>
      </c>
      <c r="TY272" s="4">
        <f>SUMIFS('Aceite Virgen'!TY$6:TY$257,'Aceite Virgen'!$A$6:$A$257,"&gt;="&amp;$A272,'Aceite Virgen'!$B$6:$B$257,"&lt;="&amp;$B272)</f>
        <v>0</v>
      </c>
      <c r="TZ272" s="4">
        <f>SUMIFS('Aceite Virgen'!TZ$6:TZ$257,'Aceite Virgen'!$A$6:$A$257,"&gt;="&amp;$A272,'Aceite Virgen'!$B$6:$B$257,"&lt;="&amp;$B272)</f>
        <v>0</v>
      </c>
      <c r="UD272" s="69">
        <f>SUMIFS('Aceite Virgen'!UD$6:UD$257,'Aceite Virgen'!$A$6:$A$257,"&gt;="&amp;$A272,'Aceite Virgen'!$B$6:$B$257,"&lt;="&amp;$B272)</f>
        <v>0.56000000000000005</v>
      </c>
      <c r="UE272" s="4">
        <f>SUMIFS('Aceite Virgen'!UE$6:UE$257,'Aceite Virgen'!$A$6:$A$257,"&gt;="&amp;$A272,'Aceite Virgen'!$B$6:$B$257,"&lt;="&amp;$B272)</f>
        <v>3.91</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0</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0</v>
      </c>
      <c r="UR272" s="69">
        <f>SUMIFS('Aceite Virgen'!UR$6:UR$257,'Aceite Virgen'!$A$6:$A$257,"&gt;="&amp;$A272,'Aceite Virgen'!$B$6:$B$257,"&lt;="&amp;$B272)</f>
        <v>0</v>
      </c>
      <c r="US272" s="4">
        <f>SUMIFS('Aceite Virgen'!US$6:US$257,'Aceite Virgen'!$A$6:$A$257,"&gt;="&amp;$A272,'Aceite Virgen'!$B$6:$B$257,"&lt;="&amp;$B272)</f>
        <v>0</v>
      </c>
      <c r="UT272" s="4">
        <f>SUMIFS('Aceite Virgen'!UT$6:UT$257,'Aceite Virgen'!$A$6:$A$257,"&gt;="&amp;$A272,'Aceite Virgen'!$B$6:$B$257,"&lt;="&amp;$B272)</f>
        <v>0</v>
      </c>
      <c r="UU272" s="4">
        <f>SUMIFS('Aceite Virgen'!UU$6:UU$257,'Aceite Virgen'!$A$6:$A$257,"&gt;="&amp;$A272,'Aceite Virgen'!$B$6:$B$257,"&lt;="&amp;$B272)</f>
        <v>0</v>
      </c>
      <c r="UY272" s="69">
        <f>SUMIFS('Aceite Virgen'!UY$6:UY$257,'Aceite Virgen'!$A$6:$A$257,"&gt;="&amp;$A272,'Aceite Virgen'!$B$6:$B$257,"&lt;="&amp;$B272)</f>
        <v>0</v>
      </c>
      <c r="UZ272" s="4">
        <f>SUMIFS('Aceite Virgen'!UZ$6:UZ$257,'Aceite Virgen'!$A$6:$A$257,"&gt;="&amp;$A272,'Aceite Virgen'!$B$6:$B$257,"&lt;="&amp;$B272)</f>
        <v>0</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0</v>
      </c>
      <c r="VM272" s="69">
        <f>SUMIFS('Aceite Virgen'!VM$6:VM$257,'Aceite Virgen'!$A$6:$A$257,"&gt;="&amp;$A272,'Aceite Virgen'!$B$6:$B$257,"&lt;="&amp;$B272)</f>
        <v>0</v>
      </c>
      <c r="VN272" s="4">
        <f>SUMIFS('Aceite Virgen'!VN$6:VN$257,'Aceite Virgen'!$A$6:$A$257,"&gt;="&amp;$A272,'Aceite Virgen'!$B$6:$B$257,"&lt;="&amp;$B272)</f>
        <v>0</v>
      </c>
      <c r="VO272" s="4">
        <f>SUMIFS('Aceite Virgen'!VO$6:VO$257,'Aceite Virgen'!$A$6:$A$257,"&gt;="&amp;$A272,'Aceite Virgen'!$B$6:$B$257,"&lt;="&amp;$B272)</f>
        <v>0</v>
      </c>
      <c r="VP272" s="4">
        <f>SUMIFS('Aceite Virgen'!VP$6:VP$257,'Aceite Virgen'!$A$6:$A$257,"&gt;="&amp;$A272,'Aceite Virgen'!$B$6:$B$257,"&lt;="&amp;$B272)</f>
        <v>0</v>
      </c>
      <c r="VT272" s="69">
        <f>SUMIFS('Aceite Virgen'!VT$6:VT$257,'Aceite Virgen'!$A$6:$A$257,"&gt;="&amp;$A272,'Aceite Virgen'!$B$6:$B$257,"&lt;="&amp;$B272)</f>
        <v>0</v>
      </c>
      <c r="VU272" s="4">
        <f>SUMIFS('Aceite Virgen'!VU$6:VU$257,'Aceite Virgen'!$A$6:$A$257,"&gt;="&amp;$A272,'Aceite Virgen'!$B$6:$B$257,"&lt;="&amp;$B272)</f>
        <v>0</v>
      </c>
      <c r="VV272" s="4">
        <f>SUMIFS('Aceite Virgen'!VV$6:VV$257,'Aceite Virgen'!$A$6:$A$257,"&gt;="&amp;$A272,'Aceite Virgen'!$B$6:$B$257,"&lt;="&amp;$B272)</f>
        <v>0</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0.73</v>
      </c>
      <c r="WI272" s="4">
        <f>SUMIFS('Aceite Virgen'!WI$6:WI$257,'Aceite Virgen'!$A$6:$A$257,"&gt;="&amp;$A272,'Aceite Virgen'!$B$6:$B$257,"&lt;="&amp;$B272)</f>
        <v>3.29</v>
      </c>
      <c r="WJ272" s="4">
        <f>SUMIFS('Aceite Virgen'!WJ$6:WJ$257,'Aceite Virgen'!$A$6:$A$257,"&gt;="&amp;$A272,'Aceite Virgen'!$B$6:$B$257,"&lt;="&amp;$B272)</f>
        <v>0.35</v>
      </c>
      <c r="WK272" s="4">
        <f>SUMIFS('Aceite Virgen'!WK$6:WK$257,'Aceite Virgen'!$A$6:$A$257,"&gt;="&amp;$A272,'Aceite Virgen'!$B$6:$B$257,"&lt;="&amp;$B272)</f>
        <v>0.46</v>
      </c>
      <c r="WO272" s="69">
        <f>SUMIFS('Aceite Virgen'!WO$6:WO$257,'Aceite Virgen'!$A$6:$A$257,"&gt;="&amp;$A272,'Aceite Virgen'!$B$6:$B$257,"&lt;="&amp;$B272)</f>
        <v>0.57999999999999996</v>
      </c>
      <c r="WP272" s="4">
        <f>SUMIFS('Aceite Virgen'!WP$6:WP$257,'Aceite Virgen'!$A$6:$A$257,"&gt;="&amp;$A272,'Aceite Virgen'!$B$6:$B$257,"&lt;="&amp;$B272)</f>
        <v>2.15</v>
      </c>
      <c r="WQ272" s="4">
        <f>SUMIFS('Aceite Virgen'!WQ$6:WQ$257,'Aceite Virgen'!$A$6:$A$257,"&gt;="&amp;$A272,'Aceite Virgen'!$B$6:$B$257,"&lt;="&amp;$B272)</f>
        <v>0.16</v>
      </c>
      <c r="WR272" s="4">
        <f>SUMIFS('Aceite Virgen'!WR$6:WR$257,'Aceite Virgen'!$A$6:$A$257,"&gt;="&amp;$A272,'Aceite Virgen'!$B$6:$B$257,"&lt;="&amp;$B272)</f>
        <v>0</v>
      </c>
      <c r="WV272" s="69">
        <f>SUMIFS('Aceite Virgen'!WV$6:WV$257,'Aceite Virgen'!$A$6:$A$257,"&gt;="&amp;$A272,'Aceite Virgen'!$B$6:$B$257,"&lt;="&amp;$B272)</f>
        <v>0.12</v>
      </c>
      <c r="WW272" s="4">
        <f>SUMIFS('Aceite Virgen'!WW$6:WW$257,'Aceite Virgen'!$A$6:$A$257,"&gt;="&amp;$A272,'Aceite Virgen'!$B$6:$B$257,"&lt;="&amp;$B272)</f>
        <v>0.81</v>
      </c>
      <c r="WX272" s="4">
        <f>SUMIFS('Aceite Virgen'!WX$6:WX$257,'Aceite Virgen'!$A$6:$A$257,"&gt;="&amp;$A272,'Aceite Virgen'!$B$6:$B$257,"&lt;="&amp;$B272)</f>
        <v>0</v>
      </c>
      <c r="WY272" s="4">
        <f>SUMIFS('Aceite Virgen'!WY$6:WY$257,'Aceite Virgen'!$A$6:$A$257,"&gt;="&amp;$A272,'Aceite Virgen'!$B$6:$B$257,"&lt;="&amp;$B272)</f>
        <v>0</v>
      </c>
      <c r="XC272" s="69">
        <f>SUMIFS('Aceite Virgen'!XC$6:XC$257,'Aceite Virgen'!$A$6:$A$257,"&gt;="&amp;$A272,'Aceite Virgen'!$B$6:$B$257,"&lt;="&amp;$B272)</f>
        <v>0</v>
      </c>
      <c r="XD272" s="4">
        <f>SUMIFS('Aceite Virgen'!XD$6:XD$257,'Aceite Virgen'!$A$6:$A$257,"&gt;="&amp;$A272,'Aceite Virgen'!$B$6:$B$257,"&lt;="&amp;$B272)</f>
        <v>0</v>
      </c>
      <c r="XE272" s="4">
        <f>SUMIFS('Aceite Virgen'!XE$6:XE$257,'Aceite Virgen'!$A$6:$A$257,"&gt;="&amp;$A272,'Aceite Virgen'!$B$6:$B$257,"&lt;="&amp;$B272)</f>
        <v>0</v>
      </c>
      <c r="XF272" s="4">
        <f>SUMIFS('Aceite Virgen'!XF$6:XF$257,'Aceite Virgen'!$A$6:$A$257,"&gt;="&amp;$A272,'Aceite Virgen'!$B$6:$B$257,"&lt;="&amp;$B272)</f>
        <v>0</v>
      </c>
    </row>
    <row r="273" spans="1:630" x14ac:dyDescent="0.3">
      <c r="A273" s="9">
        <f>'TAM Aceite Virgen'!B21</f>
        <v>7</v>
      </c>
      <c r="B273" s="9">
        <f>'TAM Aceite Virgen'!C21</f>
        <v>7.1</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0.17</v>
      </c>
      <c r="AG273" s="4">
        <f>SUMIFS('Aceite Virgen'!AG$6:AG$257,'Aceite Virgen'!$A$6:$A$257,"&gt;="&amp;$A273,'Aceite Virgen'!$B$6:$B$257,"&lt;="&amp;$B273)</f>
        <v>0</v>
      </c>
      <c r="AH273" s="4">
        <f>SUMIFS('Aceite Virgen'!AH$6:AH$257,'Aceite Virgen'!$A$6:$A$257,"&gt;="&amp;$A273,'Aceite Virgen'!$B$6:$B$257,"&lt;="&amp;$B273)</f>
        <v>0.15</v>
      </c>
      <c r="AI273" s="4">
        <f>SUMIFS('Aceite Virgen'!AI$6:AI$257,'Aceite Virgen'!$A$6:$A$257,"&gt;="&amp;$A273,'Aceite Virgen'!$B$6:$B$257,"&lt;="&amp;$B273)</f>
        <v>0</v>
      </c>
      <c r="AJ273" s="9"/>
      <c r="AK273" s="9"/>
      <c r="AL273" s="9"/>
      <c r="AM273" s="4">
        <f>SUMIFS('Aceite Virgen'!AM$6:AM$257,'Aceite Virgen'!$A$6:$A$257,"&gt;="&amp;$A273,'Aceite Virgen'!$B$6:$B$257,"&lt;="&amp;$B273)</f>
        <v>0.08</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0.05</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3.1</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0.53</v>
      </c>
      <c r="MX273" s="4">
        <f>SUMIFS('Aceite Virgen'!MX$6:MX$257,'Aceite Virgen'!$A$6:$A$257,"&gt;="&amp;$A273,'Aceite Virgen'!$B$6:$B$257,"&lt;="&amp;$B273)</f>
        <v>0</v>
      </c>
      <c r="MY273" s="4">
        <f>SUMIFS('Aceite Virgen'!MY$6:MY$257,'Aceite Virgen'!$A$6:$A$257,"&gt;="&amp;$A273,'Aceite Virgen'!$B$6:$B$257,"&lt;="&amp;$B273)</f>
        <v>0.82</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0.42</v>
      </c>
      <c r="NL273" s="4">
        <f>SUMIFS('Aceite Virgen'!NL$6:NL$257,'Aceite Virgen'!$A$6:$A$257,"&gt;="&amp;$A273,'Aceite Virgen'!$B$6:$B$257,"&lt;="&amp;$B273)</f>
        <v>3.33</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0.22</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0.09</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0.28999999999999998</v>
      </c>
      <c r="PB273" s="4">
        <f>SUMIFS('Aceite Virgen'!PB$6:PB$257,'Aceite Virgen'!$A$6:$A$257,"&gt;="&amp;$A273,'Aceite Virgen'!$B$6:$B$257,"&lt;="&amp;$B273)</f>
        <v>0</v>
      </c>
      <c r="PC273" s="4">
        <f>SUMIFS('Aceite Virgen'!PC$6:PC$257,'Aceite Virgen'!$A$6:$A$257,"&gt;="&amp;$A273,'Aceite Virgen'!$B$6:$B$257,"&lt;="&amp;$B273)</f>
        <v>0.52</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2</v>
      </c>
      <c r="RT273" s="4">
        <f>SUMIFS('Aceite Virgen'!RT$6:RT$257,'Aceite Virgen'!$A$6:$A$257,"&gt;="&amp;$A273,'Aceite Virgen'!$B$6:$B$257,"&lt;="&amp;$B273)</f>
        <v>0</v>
      </c>
      <c r="RU273" s="4">
        <f>SUMIFS('Aceite Virgen'!RU$6:RU$257,'Aceite Virgen'!$A$6:$A$257,"&gt;="&amp;$A273,'Aceite Virgen'!$B$6:$B$257,"&lt;="&amp;$B273)</f>
        <v>3.14</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v>
      </c>
      <c r="SH273" s="4">
        <f>SUMIFS('Aceite Virgen'!SH$6:SH$257,'Aceite Virgen'!$A$6:$A$257,"&gt;="&amp;$A273,'Aceite Virgen'!$B$6:$B$257,"&lt;="&amp;$B273)</f>
        <v>0</v>
      </c>
      <c r="SI273" s="4">
        <f>SUMIFS('Aceite Virgen'!SI$6:SI$257,'Aceite Virgen'!$A$6:$A$257,"&gt;="&amp;$A273,'Aceite Virgen'!$B$6:$B$257,"&lt;="&amp;$B273)</f>
        <v>0</v>
      </c>
      <c r="SJ273" s="4">
        <f>SUMIFS('Aceite Virgen'!SJ$6:SJ$257,'Aceite Virgen'!$A$6:$A$257,"&gt;="&amp;$A273,'Aceite Virgen'!$B$6:$B$257,"&lt;="&amp;$B273)</f>
        <v>0</v>
      </c>
      <c r="SN273" s="69">
        <f>SUMIFS('Aceite Virgen'!SN$6:SN$257,'Aceite Virgen'!$A$6:$A$257,"&gt;="&amp;$A273,'Aceite Virgen'!$B$6:$B$257,"&lt;="&amp;$B273)</f>
        <v>0.17</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9">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9">
        <f>SUMIFS('Aceite Virgen'!TB$6:TB$257,'Aceite Virgen'!$A$6:$A$257,"&gt;="&amp;$A273,'Aceite Virgen'!$B$6:$B$257,"&lt;="&amp;$B273)</f>
        <v>0.08</v>
      </c>
      <c r="TC273" s="4">
        <f>SUMIFS('Aceite Virgen'!TC$6:TC$257,'Aceite Virgen'!$A$6:$A$257,"&gt;="&amp;$A273,'Aceite Virgen'!$B$6:$B$257,"&lt;="&amp;$B273)</f>
        <v>0</v>
      </c>
      <c r="TD273" s="4">
        <f>SUMIFS('Aceite Virgen'!TD$6:TD$257,'Aceite Virgen'!$A$6:$A$257,"&gt;="&amp;$A273,'Aceite Virgen'!$B$6:$B$257,"&lt;="&amp;$B273)</f>
        <v>0.13</v>
      </c>
      <c r="TE273" s="4">
        <f>SUMIFS('Aceite Virgen'!TE$6:TE$257,'Aceite Virgen'!$A$6:$A$257,"&gt;="&amp;$A273,'Aceite Virgen'!$B$6:$B$257,"&lt;="&amp;$B273)</f>
        <v>0</v>
      </c>
      <c r="TI273" s="69">
        <f>SUMIFS('Aceite Virgen'!TI$6:TI$257,'Aceite Virgen'!$A$6:$A$257,"&gt;="&amp;$A273,'Aceite Virgen'!$B$6:$B$257,"&lt;="&amp;$B273)</f>
        <v>0.21</v>
      </c>
      <c r="TJ273" s="4">
        <f>SUMIFS('Aceite Virgen'!TJ$6:TJ$257,'Aceite Virgen'!$A$6:$A$257,"&gt;="&amp;$A273,'Aceite Virgen'!$B$6:$B$257,"&lt;="&amp;$B273)</f>
        <v>0.95</v>
      </c>
      <c r="TK273" s="4">
        <f>SUMIFS('Aceite Virgen'!TK$6:TK$257,'Aceite Virgen'!$A$6:$A$257,"&gt;="&amp;$A273,'Aceite Virgen'!$B$6:$B$257,"&lt;="&amp;$B273)</f>
        <v>0</v>
      </c>
      <c r="TL273" s="4">
        <f>SUMIFS('Aceite Virgen'!TL$6:TL$257,'Aceite Virgen'!$A$6:$A$257,"&gt;="&amp;$A273,'Aceite Virgen'!$B$6:$B$257,"&lt;="&amp;$B273)</f>
        <v>0</v>
      </c>
      <c r="TP273" s="69">
        <f>SUMIFS('Aceite Virgen'!TP$6:TP$257,'Aceite Virgen'!$A$6:$A$257,"&gt;="&amp;$A273,'Aceite Virgen'!$B$6:$B$257,"&lt;="&amp;$B273)</f>
        <v>0.33</v>
      </c>
      <c r="TQ273" s="4">
        <f>SUMIFS('Aceite Virgen'!TQ$6:TQ$257,'Aceite Virgen'!$A$6:$A$257,"&gt;="&amp;$A273,'Aceite Virgen'!$B$6:$B$257,"&lt;="&amp;$B273)</f>
        <v>2.19</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0.6</v>
      </c>
      <c r="TX273" s="4">
        <f>SUMIFS('Aceite Virgen'!TX$6:TX$257,'Aceite Virgen'!$A$6:$A$257,"&gt;="&amp;$A273,'Aceite Virgen'!$B$6:$B$257,"&lt;="&amp;$B273)</f>
        <v>1.46</v>
      </c>
      <c r="TY273" s="4">
        <f>SUMIFS('Aceite Virgen'!TY$6:TY$257,'Aceite Virgen'!$A$6:$A$257,"&gt;="&amp;$A273,'Aceite Virgen'!$B$6:$B$257,"&lt;="&amp;$B273)</f>
        <v>0.53</v>
      </c>
      <c r="TZ273" s="4">
        <f>SUMIFS('Aceite Virgen'!TZ$6:TZ$257,'Aceite Virgen'!$A$6:$A$257,"&gt;="&amp;$A273,'Aceite Virgen'!$B$6:$B$257,"&lt;="&amp;$B273)</f>
        <v>0</v>
      </c>
      <c r="UD273" s="69">
        <f>SUMIFS('Aceite Virgen'!UD$6:UD$257,'Aceite Virgen'!$A$6:$A$257,"&gt;="&amp;$A273,'Aceite Virgen'!$B$6:$B$257,"&lt;="&amp;$B273)</f>
        <v>0</v>
      </c>
      <c r="UE273" s="4">
        <f>SUMIFS('Aceite Virgen'!UE$6:UE$257,'Aceite Virgen'!$A$6:$A$257,"&gt;="&amp;$A273,'Aceite Virgen'!$B$6:$B$257,"&lt;="&amp;$B273)</f>
        <v>0</v>
      </c>
      <c r="UF273" s="4">
        <f>SUMIFS('Aceite Virgen'!UF$6:UF$257,'Aceite Virgen'!$A$6:$A$257,"&gt;="&amp;$A273,'Aceite Virgen'!$B$6:$B$257,"&lt;="&amp;$B273)</f>
        <v>0</v>
      </c>
      <c r="UG273" s="4">
        <f>SUMIFS('Aceite Virgen'!UG$6:UG$257,'Aceite Virgen'!$A$6:$A$257,"&gt;="&amp;$A273,'Aceite Virgen'!$B$6:$B$257,"&lt;="&amp;$B273)</f>
        <v>0</v>
      </c>
      <c r="UK273" s="69">
        <f>SUMIFS('Aceite Virgen'!UK$6:UK$257,'Aceite Virgen'!$A$6:$A$257,"&gt;="&amp;$A273,'Aceite Virgen'!$B$6:$B$257,"&lt;="&amp;$B273)</f>
        <v>0.89</v>
      </c>
      <c r="UL273" s="4">
        <f>SUMIFS('Aceite Virgen'!UL$6:UL$257,'Aceite Virgen'!$A$6:$A$257,"&gt;="&amp;$A273,'Aceite Virgen'!$B$6:$B$257,"&lt;="&amp;$B273)</f>
        <v>3.53</v>
      </c>
      <c r="UM273" s="4">
        <f>SUMIFS('Aceite Virgen'!UM$6:UM$257,'Aceite Virgen'!$A$6:$A$257,"&gt;="&amp;$A273,'Aceite Virgen'!$B$6:$B$257,"&lt;="&amp;$B273)</f>
        <v>0.5</v>
      </c>
      <c r="UN273" s="4">
        <f>SUMIFS('Aceite Virgen'!UN$6:UN$257,'Aceite Virgen'!$A$6:$A$257,"&gt;="&amp;$A273,'Aceite Virgen'!$B$6:$B$257,"&lt;="&amp;$B273)</f>
        <v>0</v>
      </c>
      <c r="UR273" s="69">
        <f>SUMIFS('Aceite Virgen'!UR$6:UR$257,'Aceite Virgen'!$A$6:$A$257,"&gt;="&amp;$A273,'Aceite Virgen'!$B$6:$B$257,"&lt;="&amp;$B273)</f>
        <v>1.1200000000000001</v>
      </c>
      <c r="US273" s="4">
        <f>SUMIFS('Aceite Virgen'!US$6:US$257,'Aceite Virgen'!$A$6:$A$257,"&gt;="&amp;$A273,'Aceite Virgen'!$B$6:$B$257,"&lt;="&amp;$B273)</f>
        <v>3.37</v>
      </c>
      <c r="UT273" s="4">
        <f>SUMIFS('Aceite Virgen'!UT$6:UT$257,'Aceite Virgen'!$A$6:$A$257,"&gt;="&amp;$A273,'Aceite Virgen'!$B$6:$B$257,"&lt;="&amp;$B273)</f>
        <v>0.6</v>
      </c>
      <c r="UU273" s="4">
        <f>SUMIFS('Aceite Virgen'!UU$6:UU$257,'Aceite Virgen'!$A$6:$A$257,"&gt;="&amp;$A273,'Aceite Virgen'!$B$6:$B$257,"&lt;="&amp;$B273)</f>
        <v>0</v>
      </c>
      <c r="UY273" s="69">
        <f>SUMIFS('Aceite Virgen'!UY$6:UY$257,'Aceite Virgen'!$A$6:$A$257,"&gt;="&amp;$A273,'Aceite Virgen'!$B$6:$B$257,"&lt;="&amp;$B273)</f>
        <v>1.1599999999999999</v>
      </c>
      <c r="UZ273" s="4">
        <f>SUMIFS('Aceite Virgen'!UZ$6:UZ$257,'Aceite Virgen'!$A$6:$A$257,"&gt;="&amp;$A273,'Aceite Virgen'!$B$6:$B$257,"&lt;="&amp;$B273)</f>
        <v>6.17</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0.74</v>
      </c>
      <c r="VG273" s="4">
        <f>SUMIFS('Aceite Virgen'!VG$6:VG$257,'Aceite Virgen'!$A$6:$A$257,"&gt;="&amp;$A273,'Aceite Virgen'!$B$6:$B$257,"&lt;="&amp;$B273)</f>
        <v>0</v>
      </c>
      <c r="VH273" s="4">
        <f>SUMIFS('Aceite Virgen'!VH$6:VH$257,'Aceite Virgen'!$A$6:$A$257,"&gt;="&amp;$A273,'Aceite Virgen'!$B$6:$B$257,"&lt;="&amp;$B273)</f>
        <v>0</v>
      </c>
      <c r="VI273" s="4">
        <f>SUMIFS('Aceite Virgen'!VI$6:VI$257,'Aceite Virgen'!$A$6:$A$257,"&gt;="&amp;$A273,'Aceite Virgen'!$B$6:$B$257,"&lt;="&amp;$B273)</f>
        <v>3.46</v>
      </c>
      <c r="VM273" s="69">
        <f>SUMIFS('Aceite Virgen'!VM$6:VM$257,'Aceite Virgen'!$A$6:$A$257,"&gt;="&amp;$A273,'Aceite Virgen'!$B$6:$B$257,"&lt;="&amp;$B273)</f>
        <v>0</v>
      </c>
      <c r="VN273" s="4">
        <f>SUMIFS('Aceite Virgen'!VN$6:VN$257,'Aceite Virgen'!$A$6:$A$257,"&gt;="&amp;$A273,'Aceite Virgen'!$B$6:$B$257,"&lt;="&amp;$B273)</f>
        <v>0</v>
      </c>
      <c r="VO273" s="4">
        <f>SUMIFS('Aceite Virgen'!VO$6:VO$257,'Aceite Virgen'!$A$6:$A$257,"&gt;="&amp;$A273,'Aceite Virgen'!$B$6:$B$257,"&lt;="&amp;$B273)</f>
        <v>0</v>
      </c>
      <c r="VP273" s="4">
        <f>SUMIFS('Aceite Virgen'!VP$6:VP$257,'Aceite Virgen'!$A$6:$A$257,"&gt;="&amp;$A273,'Aceite Virgen'!$B$6:$B$257,"&lt;="&amp;$B273)</f>
        <v>0</v>
      </c>
      <c r="VT273" s="69">
        <f>SUMIFS('Aceite Virgen'!VT$6:VT$257,'Aceite Virgen'!$A$6:$A$257,"&gt;="&amp;$A273,'Aceite Virgen'!$B$6:$B$257,"&lt;="&amp;$B273)</f>
        <v>0</v>
      </c>
      <c r="VU273" s="4">
        <f>SUMIFS('Aceite Virgen'!VU$6:VU$257,'Aceite Virgen'!$A$6:$A$257,"&gt;="&amp;$A273,'Aceite Virgen'!$B$6:$B$257,"&lt;="&amp;$B273)</f>
        <v>0</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v>
      </c>
      <c r="WB273" s="4">
        <f>SUMIFS('Aceite Virgen'!WB$6:WB$257,'Aceite Virgen'!$A$6:$A$257,"&gt;="&amp;$A273,'Aceite Virgen'!$B$6:$B$257,"&lt;="&amp;$B273)</f>
        <v>0</v>
      </c>
      <c r="WC273" s="4">
        <f>SUMIFS('Aceite Virgen'!WC$6:WC$257,'Aceite Virgen'!$A$6:$A$257,"&gt;="&amp;$A273,'Aceite Virgen'!$B$6:$B$257,"&lt;="&amp;$B273)</f>
        <v>0</v>
      </c>
      <c r="WD273" s="4">
        <f>SUMIFS('Aceite Virgen'!WD$6:WD$257,'Aceite Virgen'!$A$6:$A$257,"&gt;="&amp;$A273,'Aceite Virgen'!$B$6:$B$257,"&lt;="&amp;$B273)</f>
        <v>0</v>
      </c>
      <c r="WH273" s="69">
        <f>SUMIFS('Aceite Virgen'!WH$6:WH$257,'Aceite Virgen'!$A$6:$A$257,"&gt;="&amp;$A273,'Aceite Virgen'!$B$6:$B$257,"&lt;="&amp;$B273)</f>
        <v>0</v>
      </c>
      <c r="WI273" s="4">
        <f>SUMIFS('Aceite Virgen'!WI$6:WI$257,'Aceite Virgen'!$A$6:$A$257,"&gt;="&amp;$A273,'Aceite Virgen'!$B$6:$B$257,"&lt;="&amp;$B273)</f>
        <v>0</v>
      </c>
      <c r="WJ273" s="4">
        <f>SUMIFS('Aceite Virgen'!WJ$6:WJ$257,'Aceite Virgen'!$A$6:$A$257,"&gt;="&amp;$A273,'Aceite Virgen'!$B$6:$B$257,"&lt;="&amp;$B273)</f>
        <v>0</v>
      </c>
      <c r="WK273" s="4">
        <f>SUMIFS('Aceite Virgen'!WK$6:WK$257,'Aceite Virgen'!$A$6:$A$257,"&gt;="&amp;$A273,'Aceite Virgen'!$B$6:$B$257,"&lt;="&amp;$B273)</f>
        <v>0</v>
      </c>
      <c r="WO273" s="69">
        <f>SUMIFS('Aceite Virgen'!WO$6:WO$257,'Aceite Virgen'!$A$6:$A$257,"&gt;="&amp;$A273,'Aceite Virgen'!$B$6:$B$257,"&lt;="&amp;$B273)</f>
        <v>0.12</v>
      </c>
      <c r="WP273" s="4">
        <f>SUMIFS('Aceite Virgen'!WP$6:WP$257,'Aceite Virgen'!$A$6:$A$257,"&gt;="&amp;$A273,'Aceite Virgen'!$B$6:$B$257,"&lt;="&amp;$B273)</f>
        <v>0</v>
      </c>
      <c r="WQ273" s="4">
        <f>SUMIFS('Aceite Virgen'!WQ$6:WQ$257,'Aceite Virgen'!$A$6:$A$257,"&gt;="&amp;$A273,'Aceite Virgen'!$B$6:$B$257,"&lt;="&amp;$B273)</f>
        <v>0.21</v>
      </c>
      <c r="WR273" s="4">
        <f>SUMIFS('Aceite Virgen'!WR$6:WR$257,'Aceite Virgen'!$A$6:$A$257,"&gt;="&amp;$A273,'Aceite Virgen'!$B$6:$B$257,"&lt;="&amp;$B273)</f>
        <v>0</v>
      </c>
      <c r="WV273" s="69">
        <f>SUMIFS('Aceite Virgen'!WV$6:WV$257,'Aceite Virgen'!$A$6:$A$257,"&gt;="&amp;$A273,'Aceite Virgen'!$B$6:$B$257,"&lt;="&amp;$B273)</f>
        <v>0.54</v>
      </c>
      <c r="WW273" s="4">
        <f>SUMIFS('Aceite Virgen'!WW$6:WW$257,'Aceite Virgen'!$A$6:$A$257,"&gt;="&amp;$A273,'Aceite Virgen'!$B$6:$B$257,"&lt;="&amp;$B273)</f>
        <v>0.39</v>
      </c>
      <c r="WX273" s="4">
        <f>SUMIFS('Aceite Virgen'!WX$6:WX$257,'Aceite Virgen'!$A$6:$A$257,"&gt;="&amp;$A273,'Aceite Virgen'!$B$6:$B$257,"&lt;="&amp;$B273)</f>
        <v>0.76</v>
      </c>
      <c r="WY273" s="4">
        <f>SUMIFS('Aceite Virgen'!WY$6:WY$257,'Aceite Virgen'!$A$6:$A$257,"&gt;="&amp;$A273,'Aceite Virgen'!$B$6:$B$257,"&lt;="&amp;$B273)</f>
        <v>0</v>
      </c>
      <c r="XC273" s="69">
        <f>SUMIFS('Aceite Virgen'!XC$6:XC$257,'Aceite Virgen'!$A$6:$A$257,"&gt;="&amp;$A273,'Aceite Virgen'!$B$6:$B$257,"&lt;="&amp;$B273)</f>
        <v>1.08</v>
      </c>
      <c r="XD273" s="4">
        <f>SUMIFS('Aceite Virgen'!XD$6:XD$257,'Aceite Virgen'!$A$6:$A$257,"&gt;="&amp;$A273,'Aceite Virgen'!$B$6:$B$257,"&lt;="&amp;$B273)</f>
        <v>0.41</v>
      </c>
      <c r="XE273" s="4">
        <f>SUMIFS('Aceite Virgen'!XE$6:XE$257,'Aceite Virgen'!$A$6:$A$257,"&gt;="&amp;$A273,'Aceite Virgen'!$B$6:$B$257,"&lt;="&amp;$B273)</f>
        <v>0</v>
      </c>
      <c r="XF273" s="4">
        <f>SUMIFS('Aceite Virgen'!XF$6:XF$257,'Aceite Virgen'!$A$6:$A$257,"&gt;="&amp;$A273,'Aceite Virgen'!$B$6:$B$257,"&lt;="&amp;$B273)</f>
        <v>2.12</v>
      </c>
    </row>
    <row r="274" spans="1:630" x14ac:dyDescent="0.3">
      <c r="A274" s="9">
        <f>'TAM Aceite Virgen'!B22</f>
        <v>7.1</v>
      </c>
      <c r="B274" s="9">
        <f>'TAM Aceite Virgen'!C22</f>
        <v>7.2</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0.04</v>
      </c>
      <c r="BW274" s="4">
        <f>SUMIFS('Aceite Virgen'!BW$6:BW$257,'Aceite Virgen'!$A$6:$A$257,"&gt;="&amp;$A274,'Aceite Virgen'!$B$6:$B$257,"&lt;="&amp;$B274)</f>
        <v>0</v>
      </c>
      <c r="BX274" s="4">
        <f>SUMIFS('Aceite Virgen'!BX$6:BX$257,'Aceite Virgen'!$A$6:$A$257,"&gt;="&amp;$A274,'Aceite Virgen'!$B$6:$B$257,"&lt;="&amp;$B274)</f>
        <v>0.05</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v>
      </c>
      <c r="CK274" s="4">
        <f>SUMIFS('Aceite Virgen'!CK$6:CK$257,'Aceite Virgen'!$A$6:$A$257,"&gt;="&amp;$A274,'Aceite Virgen'!$B$6:$B$257,"&lt;="&amp;$B274)</f>
        <v>0</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1.03</v>
      </c>
      <c r="CR274" s="4">
        <f>SUMIFS('Aceite Virgen'!CR$6:CR$257,'Aceite Virgen'!$A$6:$A$257,"&gt;="&amp;$A274,'Aceite Virgen'!$B$6:$B$257,"&lt;="&amp;$B274)</f>
        <v>0</v>
      </c>
      <c r="CS274" s="4">
        <f>SUMIFS('Aceite Virgen'!CS$6:CS$257,'Aceite Virgen'!$A$6:$A$257,"&gt;="&amp;$A274,'Aceite Virgen'!$B$6:$B$257,"&lt;="&amp;$B274)</f>
        <v>1.2999999999999998</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0.05</v>
      </c>
      <c r="DM274" s="4">
        <f>SUMIFS('Aceite Virgen'!DM$6:DM$257,'Aceite Virgen'!$A$6:$A$257,"&gt;="&amp;$A274,'Aceite Virgen'!$B$6:$B$257,"&lt;="&amp;$B274)</f>
        <v>0</v>
      </c>
      <c r="DN274" s="4">
        <f>SUMIFS('Aceite Virgen'!DN$6:DN$257,'Aceite Virgen'!$A$6:$A$257,"&gt;="&amp;$A274,'Aceite Virgen'!$B$6:$B$257,"&lt;="&amp;$B274)</f>
        <v>0.08</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0.15</v>
      </c>
      <c r="RF274" s="4">
        <f>SUMIFS('Aceite Virgen'!RF$6:RF$257,'Aceite Virgen'!$A$6:$A$257,"&gt;="&amp;$A274,'Aceite Virgen'!$B$6:$B$257,"&lt;="&amp;$B274)</f>
        <v>1.01</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v>
      </c>
      <c r="RM274" s="4">
        <f>SUMIFS('Aceite Virgen'!RM$6:RM$257,'Aceite Virgen'!$A$6:$A$257,"&gt;="&amp;$A274,'Aceite Virgen'!$B$6:$B$257,"&lt;="&amp;$B274)</f>
        <v>0</v>
      </c>
      <c r="RN274" s="4">
        <f>SUMIFS('Aceite Virgen'!RN$6:RN$257,'Aceite Virgen'!$A$6:$A$257,"&gt;="&amp;$A274,'Aceite Virgen'!$B$6:$B$257,"&lt;="&amp;$B274)</f>
        <v>0</v>
      </c>
      <c r="RO274" s="4">
        <f>SUMIFS('Aceite Virgen'!RO$6:RO$257,'Aceite Virgen'!$A$6:$A$257,"&gt;="&amp;$A274,'Aceite Virgen'!$B$6:$B$257,"&lt;="&amp;$B274)</f>
        <v>0</v>
      </c>
      <c r="RS274" s="69">
        <f>SUMIFS('Aceite Virgen'!RS$6:RS$257,'Aceite Virgen'!$A$6:$A$257,"&gt;="&amp;$A274,'Aceite Virgen'!$B$6:$B$257,"&lt;="&amp;$B274)</f>
        <v>0.32</v>
      </c>
      <c r="RT274" s="4">
        <f>SUMIFS('Aceite Virgen'!RT$6:RT$257,'Aceite Virgen'!$A$6:$A$257,"&gt;="&amp;$A274,'Aceite Virgen'!$B$6:$B$257,"&lt;="&amp;$B274)</f>
        <v>0</v>
      </c>
      <c r="RU274" s="4">
        <f>SUMIFS('Aceite Virgen'!RU$6:RU$257,'Aceite Virgen'!$A$6:$A$257,"&gt;="&amp;$A274,'Aceite Virgen'!$B$6:$B$257,"&lt;="&amp;$B274)</f>
        <v>0</v>
      </c>
      <c r="RV274" s="4">
        <f>SUMIFS('Aceite Virgen'!RV$6:RV$257,'Aceite Virgen'!$A$6:$A$257,"&gt;="&amp;$A274,'Aceite Virgen'!$B$6:$B$257,"&lt;="&amp;$B274)</f>
        <v>2.13</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0.9</v>
      </c>
      <c r="SV274" s="4">
        <f>SUMIFS('Aceite Virgen'!SV$6:SV$257,'Aceite Virgen'!$A$6:$A$257,"&gt;="&amp;$A274,'Aceite Virgen'!$B$6:$B$257,"&lt;="&amp;$B274)</f>
        <v>0</v>
      </c>
      <c r="SW274" s="4">
        <f>SUMIFS('Aceite Virgen'!SW$6:SW$257,'Aceite Virgen'!$A$6:$A$257,"&gt;="&amp;$A274,'Aceite Virgen'!$B$6:$B$257,"&lt;="&amp;$B274)</f>
        <v>0</v>
      </c>
      <c r="SX274" s="4">
        <f>SUMIFS('Aceite Virgen'!SX$6:SX$257,'Aceite Virgen'!$A$6:$A$257,"&gt;="&amp;$A274,'Aceite Virgen'!$B$6:$B$257,"&lt;="&amp;$B274)</f>
        <v>5.64</v>
      </c>
      <c r="TB274" s="69">
        <f>SUMIFS('Aceite Virgen'!TB$6:TB$257,'Aceite Virgen'!$A$6:$A$257,"&gt;="&amp;$A274,'Aceite Virgen'!$B$6:$B$257,"&lt;="&amp;$B274)</f>
        <v>0.9</v>
      </c>
      <c r="TC274" s="4">
        <f>SUMIFS('Aceite Virgen'!TC$6:TC$257,'Aceite Virgen'!$A$6:$A$257,"&gt;="&amp;$A274,'Aceite Virgen'!$B$6:$B$257,"&lt;="&amp;$B274)</f>
        <v>0</v>
      </c>
      <c r="TD274" s="4">
        <f>SUMIFS('Aceite Virgen'!TD$6:TD$257,'Aceite Virgen'!$A$6:$A$257,"&gt;="&amp;$A274,'Aceite Virgen'!$B$6:$B$257,"&lt;="&amp;$B274)</f>
        <v>0.61</v>
      </c>
      <c r="TE274" s="4">
        <f>SUMIFS('Aceite Virgen'!TE$6:TE$257,'Aceite Virgen'!$A$6:$A$257,"&gt;="&amp;$A274,'Aceite Virgen'!$B$6:$B$257,"&lt;="&amp;$B274)</f>
        <v>2.67</v>
      </c>
      <c r="TI274" s="69">
        <f>SUMIFS('Aceite Virgen'!TI$6:TI$257,'Aceite Virgen'!$A$6:$A$257,"&gt;="&amp;$A274,'Aceite Virgen'!$B$6:$B$257,"&lt;="&amp;$B274)</f>
        <v>2.13</v>
      </c>
      <c r="TJ274" s="4">
        <f>SUMIFS('Aceite Virgen'!TJ$6:TJ$257,'Aceite Virgen'!$A$6:$A$257,"&gt;="&amp;$A274,'Aceite Virgen'!$B$6:$B$257,"&lt;="&amp;$B274)</f>
        <v>8.4</v>
      </c>
      <c r="TK274" s="4">
        <f>SUMIFS('Aceite Virgen'!TK$6:TK$257,'Aceite Virgen'!$A$6:$A$257,"&gt;="&amp;$A274,'Aceite Virgen'!$B$6:$B$257,"&lt;="&amp;$B274)</f>
        <v>0.51</v>
      </c>
      <c r="TL274" s="4">
        <f>SUMIFS('Aceite Virgen'!TL$6:TL$257,'Aceite Virgen'!$A$6:$A$257,"&gt;="&amp;$A274,'Aceite Virgen'!$B$6:$B$257,"&lt;="&amp;$B274)</f>
        <v>0</v>
      </c>
      <c r="TP274" s="69">
        <f>SUMIFS('Aceite Virgen'!TP$6:TP$257,'Aceite Virgen'!$A$6:$A$257,"&gt;="&amp;$A274,'Aceite Virgen'!$B$6:$B$257,"&lt;="&amp;$B274)</f>
        <v>0</v>
      </c>
      <c r="TQ274" s="4">
        <f>SUMIFS('Aceite Virgen'!TQ$6:TQ$257,'Aceite Virgen'!$A$6:$A$257,"&gt;="&amp;$A274,'Aceite Virgen'!$B$6:$B$257,"&lt;="&amp;$B274)</f>
        <v>0</v>
      </c>
      <c r="TR274" s="4">
        <f>SUMIFS('Aceite Virgen'!TR$6:TR$257,'Aceite Virgen'!$A$6:$A$257,"&gt;="&amp;$A274,'Aceite Virgen'!$B$6:$B$257,"&lt;="&amp;$B274)</f>
        <v>0</v>
      </c>
      <c r="TS274" s="4">
        <f>SUMIFS('Aceite Virgen'!TS$6:TS$257,'Aceite Virgen'!$A$6:$A$257,"&gt;="&amp;$A274,'Aceite Virgen'!$B$6:$B$257,"&lt;="&amp;$B274)</f>
        <v>0</v>
      </c>
      <c r="TW274" s="69">
        <f>SUMIFS('Aceite Virgen'!TW$6:TW$257,'Aceite Virgen'!$A$6:$A$257,"&gt;="&amp;$A274,'Aceite Virgen'!$B$6:$B$257,"&lt;="&amp;$B274)</f>
        <v>1.1100000000000001</v>
      </c>
      <c r="TX274" s="4">
        <f>SUMIFS('Aceite Virgen'!TX$6:TX$257,'Aceite Virgen'!$A$6:$A$257,"&gt;="&amp;$A274,'Aceite Virgen'!$B$6:$B$257,"&lt;="&amp;$B274)</f>
        <v>2.75</v>
      </c>
      <c r="TY274" s="4">
        <f>SUMIFS('Aceite Virgen'!TY$6:TY$257,'Aceite Virgen'!$A$6:$A$257,"&gt;="&amp;$A274,'Aceite Virgen'!$B$6:$B$257,"&lt;="&amp;$B274)</f>
        <v>0.97</v>
      </c>
      <c r="TZ274" s="4">
        <f>SUMIFS('Aceite Virgen'!TZ$6:TZ$257,'Aceite Virgen'!$A$6:$A$257,"&gt;="&amp;$A274,'Aceite Virgen'!$B$6:$B$257,"&lt;="&amp;$B274)</f>
        <v>0</v>
      </c>
      <c r="UD274" s="69">
        <f>SUMIFS('Aceite Virgen'!UD$6:UD$257,'Aceite Virgen'!$A$6:$A$257,"&gt;="&amp;$A274,'Aceite Virgen'!$B$6:$B$257,"&lt;="&amp;$B274)</f>
        <v>1.66</v>
      </c>
      <c r="UE274" s="4">
        <f>SUMIFS('Aceite Virgen'!UE$6:UE$257,'Aceite Virgen'!$A$6:$A$257,"&gt;="&amp;$A274,'Aceite Virgen'!$B$6:$B$257,"&lt;="&amp;$B274)</f>
        <v>11.58</v>
      </c>
      <c r="UF274" s="4">
        <f>SUMIFS('Aceite Virgen'!UF$6:UF$257,'Aceite Virgen'!$A$6:$A$257,"&gt;="&amp;$A274,'Aceite Virgen'!$B$6:$B$257,"&lt;="&amp;$B274)</f>
        <v>0</v>
      </c>
      <c r="UG274" s="4">
        <f>SUMIFS('Aceite Virgen'!UG$6:UG$257,'Aceite Virgen'!$A$6:$A$257,"&gt;="&amp;$A274,'Aceite Virgen'!$B$6:$B$257,"&lt;="&amp;$B274)</f>
        <v>0</v>
      </c>
      <c r="UK274" s="69">
        <f>SUMIFS('Aceite Virgen'!UK$6:UK$257,'Aceite Virgen'!$A$6:$A$257,"&gt;="&amp;$A274,'Aceite Virgen'!$B$6:$B$257,"&lt;="&amp;$B274)</f>
        <v>0.81</v>
      </c>
      <c r="UL274" s="4">
        <f>SUMIFS('Aceite Virgen'!UL$6:UL$257,'Aceite Virgen'!$A$6:$A$257,"&gt;="&amp;$A274,'Aceite Virgen'!$B$6:$B$257,"&lt;="&amp;$B274)</f>
        <v>4.72</v>
      </c>
      <c r="UM274" s="4">
        <f>SUMIFS('Aceite Virgen'!UM$6:UM$257,'Aceite Virgen'!$A$6:$A$257,"&gt;="&amp;$A274,'Aceite Virgen'!$B$6:$B$257,"&lt;="&amp;$B274)</f>
        <v>0</v>
      </c>
      <c r="UN274" s="4">
        <f>SUMIFS('Aceite Virgen'!UN$6:UN$257,'Aceite Virgen'!$A$6:$A$257,"&gt;="&amp;$A274,'Aceite Virgen'!$B$6:$B$257,"&lt;="&amp;$B274)</f>
        <v>0</v>
      </c>
      <c r="UR274" s="69">
        <f>SUMIFS('Aceite Virgen'!UR$6:UR$257,'Aceite Virgen'!$A$6:$A$257,"&gt;="&amp;$A274,'Aceite Virgen'!$B$6:$B$257,"&lt;="&amp;$B274)</f>
        <v>0.81</v>
      </c>
      <c r="US274" s="4">
        <f>SUMIFS('Aceite Virgen'!US$6:US$257,'Aceite Virgen'!$A$6:$A$257,"&gt;="&amp;$A274,'Aceite Virgen'!$B$6:$B$257,"&lt;="&amp;$B274)</f>
        <v>3.57</v>
      </c>
      <c r="UT274" s="4">
        <f>SUMIFS('Aceite Virgen'!UT$6:UT$257,'Aceite Virgen'!$A$6:$A$257,"&gt;="&amp;$A274,'Aceite Virgen'!$B$6:$B$257,"&lt;="&amp;$B274)</f>
        <v>0</v>
      </c>
      <c r="UU274" s="4">
        <f>SUMIFS('Aceite Virgen'!UU$6:UU$257,'Aceite Virgen'!$A$6:$A$257,"&gt;="&amp;$A274,'Aceite Virgen'!$B$6:$B$257,"&lt;="&amp;$B274)</f>
        <v>0</v>
      </c>
      <c r="UY274" s="69">
        <f>SUMIFS('Aceite Virgen'!UY$6:UY$257,'Aceite Virgen'!$A$6:$A$257,"&gt;="&amp;$A274,'Aceite Virgen'!$B$6:$B$257,"&lt;="&amp;$B274)</f>
        <v>0</v>
      </c>
      <c r="UZ274" s="4">
        <f>SUMIFS('Aceite Virgen'!UZ$6:UZ$257,'Aceite Virgen'!$A$6:$A$257,"&gt;="&amp;$A274,'Aceite Virgen'!$B$6:$B$257,"&lt;="&amp;$B274)</f>
        <v>0</v>
      </c>
      <c r="VA274" s="4">
        <f>SUMIFS('Aceite Virgen'!VA$6:VA$257,'Aceite Virgen'!$A$6:$A$257,"&gt;="&amp;$A274,'Aceite Virgen'!$B$6:$B$257,"&lt;="&amp;$B274)</f>
        <v>0</v>
      </c>
      <c r="VB274" s="4">
        <f>SUMIFS('Aceite Virgen'!VB$6:VB$257,'Aceite Virgen'!$A$6:$A$257,"&gt;="&amp;$A274,'Aceite Virgen'!$B$6:$B$257,"&lt;="&amp;$B274)</f>
        <v>0</v>
      </c>
      <c r="VF274" s="69">
        <f>SUMIFS('Aceite Virgen'!VF$6:VF$257,'Aceite Virgen'!$A$6:$A$257,"&gt;="&amp;$A274,'Aceite Virgen'!$B$6:$B$257,"&lt;="&amp;$B274)</f>
        <v>0</v>
      </c>
      <c r="VG274" s="4">
        <f>SUMIFS('Aceite Virgen'!VG$6:VG$257,'Aceite Virgen'!$A$6:$A$257,"&gt;="&amp;$A274,'Aceite Virgen'!$B$6:$B$257,"&lt;="&amp;$B274)</f>
        <v>0</v>
      </c>
      <c r="VH274" s="4">
        <f>SUMIFS('Aceite Virgen'!VH$6:VH$257,'Aceite Virgen'!$A$6:$A$257,"&gt;="&amp;$A274,'Aceite Virgen'!$B$6:$B$257,"&lt;="&amp;$B274)</f>
        <v>0</v>
      </c>
      <c r="VI274" s="4">
        <f>SUMIFS('Aceite Virgen'!VI$6:VI$257,'Aceite Virgen'!$A$6:$A$257,"&gt;="&amp;$A274,'Aceite Virgen'!$B$6:$B$257,"&lt;="&amp;$B274)</f>
        <v>0</v>
      </c>
      <c r="VM274" s="69">
        <f>SUMIFS('Aceite Virgen'!VM$6:VM$257,'Aceite Virgen'!$A$6:$A$257,"&gt;="&amp;$A274,'Aceite Virgen'!$B$6:$B$257,"&lt;="&amp;$B274)</f>
        <v>0.52</v>
      </c>
      <c r="VN274" s="4">
        <f>SUMIFS('Aceite Virgen'!VN$6:VN$257,'Aceite Virgen'!$A$6:$A$257,"&gt;="&amp;$A274,'Aceite Virgen'!$B$6:$B$257,"&lt;="&amp;$B274)</f>
        <v>0</v>
      </c>
      <c r="VO274" s="4">
        <f>SUMIFS('Aceite Virgen'!VO$6:VO$257,'Aceite Virgen'!$A$6:$A$257,"&gt;="&amp;$A274,'Aceite Virgen'!$B$6:$B$257,"&lt;="&amp;$B274)</f>
        <v>0.86</v>
      </c>
      <c r="VP274" s="4">
        <f>SUMIFS('Aceite Virgen'!VP$6:VP$257,'Aceite Virgen'!$A$6:$A$257,"&gt;="&amp;$A274,'Aceite Virgen'!$B$6:$B$257,"&lt;="&amp;$B274)</f>
        <v>0</v>
      </c>
      <c r="VT274" s="69">
        <f>SUMIFS('Aceite Virgen'!VT$6:VT$257,'Aceite Virgen'!$A$6:$A$257,"&gt;="&amp;$A274,'Aceite Virgen'!$B$6:$B$257,"&lt;="&amp;$B274)</f>
        <v>0.96</v>
      </c>
      <c r="VU274" s="4">
        <f>SUMIFS('Aceite Virgen'!VU$6:VU$257,'Aceite Virgen'!$A$6:$A$257,"&gt;="&amp;$A274,'Aceite Virgen'!$B$6:$B$257,"&lt;="&amp;$B274)</f>
        <v>0</v>
      </c>
      <c r="VV274" s="4">
        <f>SUMIFS('Aceite Virgen'!VV$6:VV$257,'Aceite Virgen'!$A$6:$A$257,"&gt;="&amp;$A274,'Aceite Virgen'!$B$6:$B$257,"&lt;="&amp;$B274)</f>
        <v>1.75</v>
      </c>
      <c r="VW274" s="4">
        <f>SUMIFS('Aceite Virgen'!VW$6:VW$257,'Aceite Virgen'!$A$6:$A$257,"&gt;="&amp;$A274,'Aceite Virgen'!$B$6:$B$257,"&lt;="&amp;$B274)</f>
        <v>0</v>
      </c>
      <c r="WA274" s="69">
        <f>SUMIFS('Aceite Virgen'!WA$6:WA$257,'Aceite Virgen'!$A$6:$A$257,"&gt;="&amp;$A274,'Aceite Virgen'!$B$6:$B$257,"&lt;="&amp;$B274)</f>
        <v>0</v>
      </c>
      <c r="WB274" s="4">
        <f>SUMIFS('Aceite Virgen'!WB$6:WB$257,'Aceite Virgen'!$A$6:$A$257,"&gt;="&amp;$A274,'Aceite Virgen'!$B$6:$B$257,"&lt;="&amp;$B274)</f>
        <v>0</v>
      </c>
      <c r="WC274" s="4">
        <f>SUMIFS('Aceite Virgen'!WC$6:WC$257,'Aceite Virgen'!$A$6:$A$257,"&gt;="&amp;$A274,'Aceite Virgen'!$B$6:$B$257,"&lt;="&amp;$B274)</f>
        <v>0</v>
      </c>
      <c r="WD274" s="4">
        <f>SUMIFS('Aceite Virgen'!WD$6:WD$257,'Aceite Virgen'!$A$6:$A$257,"&gt;="&amp;$A274,'Aceite Virgen'!$B$6:$B$257,"&lt;="&amp;$B274)</f>
        <v>0</v>
      </c>
      <c r="WH274" s="69">
        <f>SUMIFS('Aceite Virgen'!WH$6:WH$257,'Aceite Virgen'!$A$6:$A$257,"&gt;="&amp;$A274,'Aceite Virgen'!$B$6:$B$257,"&lt;="&amp;$B274)</f>
        <v>0</v>
      </c>
      <c r="WI274" s="4">
        <f>SUMIFS('Aceite Virgen'!WI$6:WI$257,'Aceite Virgen'!$A$6:$A$257,"&gt;="&amp;$A274,'Aceite Virgen'!$B$6:$B$257,"&lt;="&amp;$B274)</f>
        <v>0</v>
      </c>
      <c r="WJ274" s="4">
        <f>SUMIFS('Aceite Virgen'!WJ$6:WJ$257,'Aceite Virgen'!$A$6:$A$257,"&gt;="&amp;$A274,'Aceite Virgen'!$B$6:$B$257,"&lt;="&amp;$B274)</f>
        <v>0</v>
      </c>
      <c r="WK274" s="4">
        <f>SUMIFS('Aceite Virgen'!WK$6:WK$257,'Aceite Virgen'!$A$6:$A$257,"&gt;="&amp;$A274,'Aceite Virgen'!$B$6:$B$257,"&lt;="&amp;$B274)</f>
        <v>0</v>
      </c>
      <c r="WO274" s="69">
        <f>SUMIFS('Aceite Virgen'!WO$6:WO$257,'Aceite Virgen'!$A$6:$A$257,"&gt;="&amp;$A274,'Aceite Virgen'!$B$6:$B$257,"&lt;="&amp;$B274)</f>
        <v>2.48</v>
      </c>
      <c r="WP274" s="4">
        <f>SUMIFS('Aceite Virgen'!WP$6:WP$257,'Aceite Virgen'!$A$6:$A$257,"&gt;="&amp;$A274,'Aceite Virgen'!$B$6:$B$257,"&lt;="&amp;$B274)</f>
        <v>9.69</v>
      </c>
      <c r="WQ274" s="4">
        <f>SUMIFS('Aceite Virgen'!WQ$6:WQ$257,'Aceite Virgen'!$A$6:$A$257,"&gt;="&amp;$A274,'Aceite Virgen'!$B$6:$B$257,"&lt;="&amp;$B274)</f>
        <v>0.47</v>
      </c>
      <c r="WR274" s="4">
        <f>SUMIFS('Aceite Virgen'!WR$6:WR$257,'Aceite Virgen'!$A$6:$A$257,"&gt;="&amp;$A274,'Aceite Virgen'!$B$6:$B$257,"&lt;="&amp;$B274)</f>
        <v>0</v>
      </c>
      <c r="WV274" s="69">
        <f>SUMIFS('Aceite Virgen'!WV$6:WV$257,'Aceite Virgen'!$A$6:$A$257,"&gt;="&amp;$A274,'Aceite Virgen'!$B$6:$B$257,"&lt;="&amp;$B274)</f>
        <v>2.88</v>
      </c>
      <c r="WW274" s="4">
        <f>SUMIFS('Aceite Virgen'!WW$6:WW$257,'Aceite Virgen'!$A$6:$A$257,"&gt;="&amp;$A274,'Aceite Virgen'!$B$6:$B$257,"&lt;="&amp;$B274)</f>
        <v>14.85</v>
      </c>
      <c r="WX274" s="4">
        <f>SUMIFS('Aceite Virgen'!WX$6:WX$257,'Aceite Virgen'!$A$6:$A$257,"&gt;="&amp;$A274,'Aceite Virgen'!$B$6:$B$257,"&lt;="&amp;$B274)</f>
        <v>0.49</v>
      </c>
      <c r="WY274" s="4">
        <f>SUMIFS('Aceite Virgen'!WY$6:WY$257,'Aceite Virgen'!$A$6:$A$257,"&gt;="&amp;$A274,'Aceite Virgen'!$B$6:$B$257,"&lt;="&amp;$B274)</f>
        <v>0</v>
      </c>
      <c r="XC274" s="69">
        <f>SUMIFS('Aceite Virgen'!XC$6:XC$257,'Aceite Virgen'!$A$6:$A$257,"&gt;="&amp;$A274,'Aceite Virgen'!$B$6:$B$257,"&lt;="&amp;$B274)</f>
        <v>3.3600000000000003</v>
      </c>
      <c r="XD274" s="4">
        <f>SUMIFS('Aceite Virgen'!XD$6:XD$257,'Aceite Virgen'!$A$6:$A$257,"&gt;="&amp;$A274,'Aceite Virgen'!$B$6:$B$257,"&lt;="&amp;$B274)</f>
        <v>10.25</v>
      </c>
      <c r="XE274" s="4">
        <f>SUMIFS('Aceite Virgen'!XE$6:XE$257,'Aceite Virgen'!$A$6:$A$257,"&gt;="&amp;$A274,'Aceite Virgen'!$B$6:$B$257,"&lt;="&amp;$B274)</f>
        <v>2.5300000000000002</v>
      </c>
      <c r="XF274" s="4">
        <f>SUMIFS('Aceite Virgen'!XF$6:XF$257,'Aceite Virgen'!$A$6:$A$257,"&gt;="&amp;$A274,'Aceite Virgen'!$B$6:$B$257,"&lt;="&amp;$B274)</f>
        <v>1.33</v>
      </c>
    </row>
    <row r="275" spans="1:630" x14ac:dyDescent="0.3">
      <c r="A275" s="9">
        <f>'TAM Aceite Virgen'!B23</f>
        <v>7.2</v>
      </c>
      <c r="B275" s="9">
        <f>'TAM Aceite Virgen'!C23</f>
        <v>7.3</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0.28999999999999998</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1.66</v>
      </c>
      <c r="SN275" s="69">
        <f>SUMIFS('Aceite Virgen'!SN$6:SN$257,'Aceite Virgen'!$A$6:$A$257,"&gt;="&amp;$A275,'Aceite Virgen'!$B$6:$B$257,"&lt;="&amp;$B275)</f>
        <v>0.74</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5.34</v>
      </c>
      <c r="SU275" s="69">
        <f>SUMIFS('Aceite Virgen'!SU$6:SU$257,'Aceite Virgen'!$A$6:$A$257,"&gt;="&amp;$A275,'Aceite Virgen'!$B$6:$B$257,"&lt;="&amp;$B275)</f>
        <v>0.82</v>
      </c>
      <c r="SV275" s="4">
        <f>SUMIFS('Aceite Virgen'!SV$6:SV$257,'Aceite Virgen'!$A$6:$A$257,"&gt;="&amp;$A275,'Aceite Virgen'!$B$6:$B$257,"&lt;="&amp;$B275)</f>
        <v>3.22</v>
      </c>
      <c r="SW275" s="4">
        <f>SUMIFS('Aceite Virgen'!SW$6:SW$257,'Aceite Virgen'!$A$6:$A$257,"&gt;="&amp;$A275,'Aceite Virgen'!$B$6:$B$257,"&lt;="&amp;$B275)</f>
        <v>0.48</v>
      </c>
      <c r="SX275" s="4">
        <f>SUMIFS('Aceite Virgen'!SX$6:SX$257,'Aceite Virgen'!$A$6:$A$257,"&gt;="&amp;$A275,'Aceite Virgen'!$B$6:$B$257,"&lt;="&amp;$B275)</f>
        <v>0</v>
      </c>
      <c r="TB275" s="69">
        <f>SUMIFS('Aceite Virgen'!TB$6:TB$257,'Aceite Virgen'!$A$6:$A$257,"&gt;="&amp;$A275,'Aceite Virgen'!$B$6:$B$257,"&lt;="&amp;$B275)</f>
        <v>0.28999999999999998</v>
      </c>
      <c r="TC275" s="4">
        <f>SUMIFS('Aceite Virgen'!TC$6:TC$257,'Aceite Virgen'!$A$6:$A$257,"&gt;="&amp;$A275,'Aceite Virgen'!$B$6:$B$257,"&lt;="&amp;$B275)</f>
        <v>0</v>
      </c>
      <c r="TD275" s="4">
        <f>SUMIFS('Aceite Virgen'!TD$6:TD$257,'Aceite Virgen'!$A$6:$A$257,"&gt;="&amp;$A275,'Aceite Virgen'!$B$6:$B$257,"&lt;="&amp;$B275)</f>
        <v>0.47</v>
      </c>
      <c r="TE275" s="4">
        <f>SUMIFS('Aceite Virgen'!TE$6:TE$257,'Aceite Virgen'!$A$6:$A$257,"&gt;="&amp;$A275,'Aceite Virgen'!$B$6:$B$257,"&lt;="&amp;$B275)</f>
        <v>0</v>
      </c>
      <c r="TI275" s="69">
        <f>SUMIFS('Aceite Virgen'!TI$6:TI$257,'Aceite Virgen'!$A$6:$A$257,"&gt;="&amp;$A275,'Aceite Virgen'!$B$6:$B$257,"&lt;="&amp;$B275)</f>
        <v>0.56999999999999995</v>
      </c>
      <c r="TJ275" s="4">
        <f>SUMIFS('Aceite Virgen'!TJ$6:TJ$257,'Aceite Virgen'!$A$6:$A$257,"&gt;="&amp;$A275,'Aceite Virgen'!$B$6:$B$257,"&lt;="&amp;$B275)</f>
        <v>1.68</v>
      </c>
      <c r="TK275" s="4">
        <f>SUMIFS('Aceite Virgen'!TK$6:TK$257,'Aceite Virgen'!$A$6:$A$257,"&gt;="&amp;$A275,'Aceite Virgen'!$B$6:$B$257,"&lt;="&amp;$B275)</f>
        <v>0.36</v>
      </c>
      <c r="TL275" s="4">
        <f>SUMIFS('Aceite Virgen'!TL$6:TL$257,'Aceite Virgen'!$A$6:$A$257,"&gt;="&amp;$A275,'Aceite Virgen'!$B$6:$B$257,"&lt;="&amp;$B275)</f>
        <v>0</v>
      </c>
      <c r="TP275" s="69">
        <f>SUMIFS('Aceite Virgen'!TP$6:TP$257,'Aceite Virgen'!$A$6:$A$257,"&gt;="&amp;$A275,'Aceite Virgen'!$B$6:$B$257,"&lt;="&amp;$B275)</f>
        <v>0</v>
      </c>
      <c r="TQ275" s="4">
        <f>SUMIFS('Aceite Virgen'!TQ$6:TQ$257,'Aceite Virgen'!$A$6:$A$257,"&gt;="&amp;$A275,'Aceite Virgen'!$B$6:$B$257,"&lt;="&amp;$B275)</f>
        <v>0</v>
      </c>
      <c r="TR275" s="4">
        <f>SUMIFS('Aceite Virgen'!TR$6:TR$257,'Aceite Virgen'!$A$6:$A$257,"&gt;="&amp;$A275,'Aceite Virgen'!$B$6:$B$257,"&lt;="&amp;$B275)</f>
        <v>0</v>
      </c>
      <c r="TS275" s="4">
        <f>SUMIFS('Aceite Virgen'!TS$6:TS$257,'Aceite Virgen'!$A$6:$A$257,"&gt;="&amp;$A275,'Aceite Virgen'!$B$6:$B$257,"&lt;="&amp;$B275)</f>
        <v>0</v>
      </c>
      <c r="TW275" s="69">
        <f>SUMIFS('Aceite Virgen'!TW$6:TW$257,'Aceite Virgen'!$A$6:$A$257,"&gt;="&amp;$A275,'Aceite Virgen'!$B$6:$B$257,"&lt;="&amp;$B275)</f>
        <v>0.4</v>
      </c>
      <c r="TX275" s="4">
        <f>SUMIFS('Aceite Virgen'!TX$6:TX$257,'Aceite Virgen'!$A$6:$A$257,"&gt;="&amp;$A275,'Aceite Virgen'!$B$6:$B$257,"&lt;="&amp;$B275)</f>
        <v>0</v>
      </c>
      <c r="TY275" s="4">
        <f>SUMIFS('Aceite Virgen'!TY$6:TY$257,'Aceite Virgen'!$A$6:$A$257,"&gt;="&amp;$A275,'Aceite Virgen'!$B$6:$B$257,"&lt;="&amp;$B275)</f>
        <v>0.62</v>
      </c>
      <c r="TZ275" s="4">
        <f>SUMIFS('Aceite Virgen'!TZ$6:TZ$257,'Aceite Virgen'!$A$6:$A$257,"&gt;="&amp;$A275,'Aceite Virgen'!$B$6:$B$257,"&lt;="&amp;$B275)</f>
        <v>0</v>
      </c>
      <c r="UD275" s="69">
        <f>SUMIFS('Aceite Virgen'!UD$6:UD$257,'Aceite Virgen'!$A$6:$A$257,"&gt;="&amp;$A275,'Aceite Virgen'!$B$6:$B$257,"&lt;="&amp;$B275)</f>
        <v>0.72</v>
      </c>
      <c r="UE275" s="4">
        <f>SUMIFS('Aceite Virgen'!UE$6:UE$257,'Aceite Virgen'!$A$6:$A$257,"&gt;="&amp;$A275,'Aceite Virgen'!$B$6:$B$257,"&lt;="&amp;$B275)</f>
        <v>3.74</v>
      </c>
      <c r="UF275" s="4">
        <f>SUMIFS('Aceite Virgen'!UF$6:UF$257,'Aceite Virgen'!$A$6:$A$257,"&gt;="&amp;$A275,'Aceite Virgen'!$B$6:$B$257,"&lt;="&amp;$B275)</f>
        <v>0.28999999999999998</v>
      </c>
      <c r="UG275" s="4">
        <f>SUMIFS('Aceite Virgen'!UG$6:UG$257,'Aceite Virgen'!$A$6:$A$257,"&gt;="&amp;$A275,'Aceite Virgen'!$B$6:$B$257,"&lt;="&amp;$B275)</f>
        <v>0</v>
      </c>
      <c r="UK275" s="69">
        <f>SUMIFS('Aceite Virgen'!UK$6:UK$257,'Aceite Virgen'!$A$6:$A$257,"&gt;="&amp;$A275,'Aceite Virgen'!$B$6:$B$257,"&lt;="&amp;$B275)</f>
        <v>2.31</v>
      </c>
      <c r="UL275" s="4">
        <f>SUMIFS('Aceite Virgen'!UL$6:UL$257,'Aceite Virgen'!$A$6:$A$257,"&gt;="&amp;$A275,'Aceite Virgen'!$B$6:$B$257,"&lt;="&amp;$B275)</f>
        <v>13.41</v>
      </c>
      <c r="UM275" s="4">
        <f>SUMIFS('Aceite Virgen'!UM$6:UM$257,'Aceite Virgen'!$A$6:$A$257,"&gt;="&amp;$A275,'Aceite Virgen'!$B$6:$B$257,"&lt;="&amp;$B275)</f>
        <v>0</v>
      </c>
      <c r="UN275" s="4">
        <f>SUMIFS('Aceite Virgen'!UN$6:UN$257,'Aceite Virgen'!$A$6:$A$257,"&gt;="&amp;$A275,'Aceite Virgen'!$B$6:$B$257,"&lt;="&amp;$B275)</f>
        <v>0</v>
      </c>
      <c r="UR275" s="69">
        <f>SUMIFS('Aceite Virgen'!UR$6:UR$257,'Aceite Virgen'!$A$6:$A$257,"&gt;="&amp;$A275,'Aceite Virgen'!$B$6:$B$257,"&lt;="&amp;$B275)</f>
        <v>1.3499999999999999</v>
      </c>
      <c r="US275" s="4">
        <f>SUMIFS('Aceite Virgen'!US$6:US$257,'Aceite Virgen'!$A$6:$A$257,"&gt;="&amp;$A275,'Aceite Virgen'!$B$6:$B$257,"&lt;="&amp;$B275)</f>
        <v>5.96</v>
      </c>
      <c r="UT275" s="4">
        <f>SUMIFS('Aceite Virgen'!UT$6:UT$257,'Aceite Virgen'!$A$6:$A$257,"&gt;="&amp;$A275,'Aceite Virgen'!$B$6:$B$257,"&lt;="&amp;$B275)</f>
        <v>0</v>
      </c>
      <c r="UU275" s="4">
        <f>SUMIFS('Aceite Virgen'!UU$6:UU$257,'Aceite Virgen'!$A$6:$A$257,"&gt;="&amp;$A275,'Aceite Virgen'!$B$6:$B$257,"&lt;="&amp;$B275)</f>
        <v>0</v>
      </c>
      <c r="UY275" s="69">
        <f>SUMIFS('Aceite Virgen'!UY$6:UY$257,'Aceite Virgen'!$A$6:$A$257,"&gt;="&amp;$A275,'Aceite Virgen'!$B$6:$B$257,"&lt;="&amp;$B275)</f>
        <v>0.31</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0</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1.29</v>
      </c>
      <c r="VN275" s="4">
        <f>SUMIFS('Aceite Virgen'!VN$6:VN$257,'Aceite Virgen'!$A$6:$A$257,"&gt;="&amp;$A275,'Aceite Virgen'!$B$6:$B$257,"&lt;="&amp;$B275)</f>
        <v>7.27</v>
      </c>
      <c r="VO275" s="4">
        <f>SUMIFS('Aceite Virgen'!VO$6:VO$257,'Aceite Virgen'!$A$6:$A$257,"&gt;="&amp;$A275,'Aceite Virgen'!$B$6:$B$257,"&lt;="&amp;$B275)</f>
        <v>0.51</v>
      </c>
      <c r="VP275" s="4">
        <f>SUMIFS('Aceite Virgen'!VP$6:VP$257,'Aceite Virgen'!$A$6:$A$257,"&gt;="&amp;$A275,'Aceite Virgen'!$B$6:$B$257,"&lt;="&amp;$B275)</f>
        <v>0</v>
      </c>
      <c r="VT275" s="69">
        <f>SUMIFS('Aceite Virgen'!VT$6:VT$257,'Aceite Virgen'!$A$6:$A$257,"&gt;="&amp;$A275,'Aceite Virgen'!$B$6:$B$257,"&lt;="&amp;$B275)</f>
        <v>0.11</v>
      </c>
      <c r="VU275" s="4">
        <f>SUMIFS('Aceite Virgen'!VU$6:VU$257,'Aceite Virgen'!$A$6:$A$257,"&gt;="&amp;$A275,'Aceite Virgen'!$B$6:$B$257,"&lt;="&amp;$B275)</f>
        <v>0.61</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0.74</v>
      </c>
      <c r="WB275" s="4">
        <f>SUMIFS('Aceite Virgen'!WB$6:WB$257,'Aceite Virgen'!$A$6:$A$257,"&gt;="&amp;$A275,'Aceite Virgen'!$B$6:$B$257,"&lt;="&amp;$B275)</f>
        <v>6.89</v>
      </c>
      <c r="WC275" s="4">
        <f>SUMIFS('Aceite Virgen'!WC$6:WC$257,'Aceite Virgen'!$A$6:$A$257,"&gt;="&amp;$A275,'Aceite Virgen'!$B$6:$B$257,"&lt;="&amp;$B275)</f>
        <v>0</v>
      </c>
      <c r="WD275" s="4">
        <f>SUMIFS('Aceite Virgen'!WD$6:WD$257,'Aceite Virgen'!$A$6:$A$257,"&gt;="&amp;$A275,'Aceite Virgen'!$B$6:$B$257,"&lt;="&amp;$B275)</f>
        <v>0</v>
      </c>
      <c r="WH275" s="69">
        <f>SUMIFS('Aceite Virgen'!WH$6:WH$257,'Aceite Virgen'!$A$6:$A$257,"&gt;="&amp;$A275,'Aceite Virgen'!$B$6:$B$257,"&lt;="&amp;$B275)</f>
        <v>0.25</v>
      </c>
      <c r="WI275" s="4">
        <f>SUMIFS('Aceite Virgen'!WI$6:WI$257,'Aceite Virgen'!$A$6:$A$257,"&gt;="&amp;$A275,'Aceite Virgen'!$B$6:$B$257,"&lt;="&amp;$B275)</f>
        <v>2.0099999999999998</v>
      </c>
      <c r="WJ275" s="4">
        <f>SUMIFS('Aceite Virgen'!WJ$6:WJ$257,'Aceite Virgen'!$A$6:$A$257,"&gt;="&amp;$A275,'Aceite Virgen'!$B$6:$B$257,"&lt;="&amp;$B275)</f>
        <v>0</v>
      </c>
      <c r="WK275" s="4">
        <f>SUMIFS('Aceite Virgen'!WK$6:WK$257,'Aceite Virgen'!$A$6:$A$257,"&gt;="&amp;$A275,'Aceite Virgen'!$B$6:$B$257,"&lt;="&amp;$B275)</f>
        <v>0</v>
      </c>
      <c r="WO275" s="69">
        <f>SUMIFS('Aceite Virgen'!WO$6:WO$257,'Aceite Virgen'!$A$6:$A$257,"&gt;="&amp;$A275,'Aceite Virgen'!$B$6:$B$257,"&lt;="&amp;$B275)</f>
        <v>0.24</v>
      </c>
      <c r="WP275" s="4">
        <f>SUMIFS('Aceite Virgen'!WP$6:WP$257,'Aceite Virgen'!$A$6:$A$257,"&gt;="&amp;$A275,'Aceite Virgen'!$B$6:$B$257,"&lt;="&amp;$B275)</f>
        <v>0</v>
      </c>
      <c r="WQ275" s="4">
        <f>SUMIFS('Aceite Virgen'!WQ$6:WQ$257,'Aceite Virgen'!$A$6:$A$257,"&gt;="&amp;$A275,'Aceite Virgen'!$B$6:$B$257,"&lt;="&amp;$B275)</f>
        <v>0.41</v>
      </c>
      <c r="WR275" s="4">
        <f>SUMIFS('Aceite Virgen'!WR$6:WR$257,'Aceite Virgen'!$A$6:$A$257,"&gt;="&amp;$A275,'Aceite Virgen'!$B$6:$B$257,"&lt;="&amp;$B275)</f>
        <v>0</v>
      </c>
      <c r="WV275" s="69">
        <f>SUMIFS('Aceite Virgen'!WV$6:WV$257,'Aceite Virgen'!$A$6:$A$257,"&gt;="&amp;$A275,'Aceite Virgen'!$B$6:$B$257,"&lt;="&amp;$B275)</f>
        <v>1.25</v>
      </c>
      <c r="WW275" s="4">
        <f>SUMIFS('Aceite Virgen'!WW$6:WW$257,'Aceite Virgen'!$A$6:$A$257,"&gt;="&amp;$A275,'Aceite Virgen'!$B$6:$B$257,"&lt;="&amp;$B275)</f>
        <v>4.75</v>
      </c>
      <c r="WX275" s="4">
        <f>SUMIFS('Aceite Virgen'!WX$6:WX$257,'Aceite Virgen'!$A$6:$A$257,"&gt;="&amp;$A275,'Aceite Virgen'!$B$6:$B$257,"&lt;="&amp;$B275)</f>
        <v>0.84</v>
      </c>
      <c r="WY275" s="4">
        <f>SUMIFS('Aceite Virgen'!WY$6:WY$257,'Aceite Virgen'!$A$6:$A$257,"&gt;="&amp;$A275,'Aceite Virgen'!$B$6:$B$257,"&lt;="&amp;$B275)</f>
        <v>0</v>
      </c>
      <c r="XC275" s="69">
        <f>SUMIFS('Aceite Virgen'!XC$6:XC$257,'Aceite Virgen'!$A$6:$A$257,"&gt;="&amp;$A275,'Aceite Virgen'!$B$6:$B$257,"&lt;="&amp;$B275)</f>
        <v>1.05</v>
      </c>
      <c r="XD275" s="4">
        <f>SUMIFS('Aceite Virgen'!XD$6:XD$257,'Aceite Virgen'!$A$6:$A$257,"&gt;="&amp;$A275,'Aceite Virgen'!$B$6:$B$257,"&lt;="&amp;$B275)</f>
        <v>2.48</v>
      </c>
      <c r="XE275" s="4">
        <f>SUMIFS('Aceite Virgen'!XE$6:XE$257,'Aceite Virgen'!$A$6:$A$257,"&gt;="&amp;$A275,'Aceite Virgen'!$B$6:$B$257,"&lt;="&amp;$B275)</f>
        <v>0.19</v>
      </c>
      <c r="XF275" s="4">
        <f>SUMIFS('Aceite Virgen'!XF$6:XF$257,'Aceite Virgen'!$A$6:$A$257,"&gt;="&amp;$A275,'Aceite Virgen'!$B$6:$B$257,"&lt;="&amp;$B275)</f>
        <v>2.93</v>
      </c>
    </row>
    <row r="276" spans="1:630" x14ac:dyDescent="0.3">
      <c r="A276" s="9">
        <f>'TAM Aceite Virgen'!B24</f>
        <v>7.3</v>
      </c>
      <c r="B276" s="9">
        <f>'TAM Aceite Virgen'!C24</f>
        <v>7.4</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v>
      </c>
      <c r="RM276" s="4">
        <f>SUMIFS('Aceite Virgen'!RM$6:RM$257,'Aceite Virgen'!$A$6:$A$257,"&gt;="&amp;$A276,'Aceite Virgen'!$B$6:$B$257,"&lt;="&amp;$B276)</f>
        <v>0</v>
      </c>
      <c r="RN276" s="4">
        <f>SUMIFS('Aceite Virgen'!RN$6:RN$257,'Aceite Virgen'!$A$6:$A$257,"&gt;="&amp;$A276,'Aceite Virgen'!$B$6:$B$257,"&lt;="&amp;$B276)</f>
        <v>0</v>
      </c>
      <c r="RO276" s="4">
        <f>SUMIFS('Aceite Virgen'!RO$6:RO$257,'Aceite Virgen'!$A$6:$A$257,"&gt;="&amp;$A276,'Aceite Virgen'!$B$6:$B$257,"&lt;="&amp;$B276)</f>
        <v>0</v>
      </c>
      <c r="RS276" s="69">
        <f>SUMIFS('Aceite Virgen'!RS$6:RS$257,'Aceite Virgen'!$A$6:$A$257,"&gt;="&amp;$A276,'Aceite Virgen'!$B$6:$B$257,"&lt;="&amp;$B276)</f>
        <v>2.4500000000000002</v>
      </c>
      <c r="RT276" s="4">
        <f>SUMIFS('Aceite Virgen'!RT$6:RT$257,'Aceite Virgen'!$A$6:$A$257,"&gt;="&amp;$A276,'Aceite Virgen'!$B$6:$B$257,"&lt;="&amp;$B276)</f>
        <v>14.16</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0.67</v>
      </c>
      <c r="SH276" s="4">
        <f>SUMIFS('Aceite Virgen'!SH$6:SH$257,'Aceite Virgen'!$A$6:$A$257,"&gt;="&amp;$A276,'Aceite Virgen'!$B$6:$B$257,"&lt;="&amp;$B276)</f>
        <v>0</v>
      </c>
      <c r="SI276" s="4">
        <f>SUMIFS('Aceite Virgen'!SI$6:SI$257,'Aceite Virgen'!$A$6:$A$257,"&gt;="&amp;$A276,'Aceite Virgen'!$B$6:$B$257,"&lt;="&amp;$B276)</f>
        <v>0.99</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0.28000000000000003</v>
      </c>
      <c r="TC276" s="4">
        <f>SUMIFS('Aceite Virgen'!TC$6:TC$257,'Aceite Virgen'!$A$6:$A$257,"&gt;="&amp;$A276,'Aceite Virgen'!$B$6:$B$257,"&lt;="&amp;$B276)</f>
        <v>0</v>
      </c>
      <c r="TD276" s="4">
        <f>SUMIFS('Aceite Virgen'!TD$6:TD$257,'Aceite Virgen'!$A$6:$A$257,"&gt;="&amp;$A276,'Aceite Virgen'!$B$6:$B$257,"&lt;="&amp;$B276)</f>
        <v>0</v>
      </c>
      <c r="TE276" s="4">
        <f>SUMIFS('Aceite Virgen'!TE$6:TE$257,'Aceite Virgen'!$A$6:$A$257,"&gt;="&amp;$A276,'Aceite Virgen'!$B$6:$B$257,"&lt;="&amp;$B276)</f>
        <v>0</v>
      </c>
      <c r="TI276" s="69">
        <f>SUMIFS('Aceite Virgen'!TI$6:TI$257,'Aceite Virgen'!$A$6:$A$257,"&gt;="&amp;$A276,'Aceite Virgen'!$B$6:$B$257,"&lt;="&amp;$B276)</f>
        <v>0.77</v>
      </c>
      <c r="TJ276" s="4">
        <f>SUMIFS('Aceite Virgen'!TJ$6:TJ$257,'Aceite Virgen'!$A$6:$A$257,"&gt;="&amp;$A276,'Aceite Virgen'!$B$6:$B$257,"&lt;="&amp;$B276)</f>
        <v>3.55</v>
      </c>
      <c r="TK276" s="4">
        <f>SUMIFS('Aceite Virgen'!TK$6:TK$257,'Aceite Virgen'!$A$6:$A$257,"&gt;="&amp;$A276,'Aceite Virgen'!$B$6:$B$257,"&lt;="&amp;$B276)</f>
        <v>0</v>
      </c>
      <c r="TL276" s="4">
        <f>SUMIFS('Aceite Virgen'!TL$6:TL$257,'Aceite Virgen'!$A$6:$A$257,"&gt;="&amp;$A276,'Aceite Virgen'!$B$6:$B$257,"&lt;="&amp;$B276)</f>
        <v>0</v>
      </c>
      <c r="TP276" s="69">
        <f>SUMIFS('Aceite Virgen'!TP$6:TP$257,'Aceite Virgen'!$A$6:$A$257,"&gt;="&amp;$A276,'Aceite Virgen'!$B$6:$B$257,"&lt;="&amp;$B276)</f>
        <v>0.36</v>
      </c>
      <c r="TQ276" s="4">
        <f>SUMIFS('Aceite Virgen'!TQ$6:TQ$257,'Aceite Virgen'!$A$6:$A$257,"&gt;="&amp;$A276,'Aceite Virgen'!$B$6:$B$257,"&lt;="&amp;$B276)</f>
        <v>2.41</v>
      </c>
      <c r="TR276" s="4">
        <f>SUMIFS('Aceite Virgen'!TR$6:TR$257,'Aceite Virgen'!$A$6:$A$257,"&gt;="&amp;$A276,'Aceite Virgen'!$B$6:$B$257,"&lt;="&amp;$B276)</f>
        <v>0</v>
      </c>
      <c r="TS276" s="4">
        <f>SUMIFS('Aceite Virgen'!TS$6:TS$257,'Aceite Virgen'!$A$6:$A$257,"&gt;="&amp;$A276,'Aceite Virgen'!$B$6:$B$257,"&lt;="&amp;$B276)</f>
        <v>0</v>
      </c>
      <c r="TW276" s="69">
        <f>SUMIFS('Aceite Virgen'!TW$6:TW$257,'Aceite Virgen'!$A$6:$A$257,"&gt;="&amp;$A276,'Aceite Virgen'!$B$6:$B$257,"&lt;="&amp;$B276)</f>
        <v>0.22</v>
      </c>
      <c r="TX276" s="4">
        <f>SUMIFS('Aceite Virgen'!TX$6:TX$257,'Aceite Virgen'!$A$6:$A$257,"&gt;="&amp;$A276,'Aceite Virgen'!$B$6:$B$257,"&lt;="&amp;$B276)</f>
        <v>1.23</v>
      </c>
      <c r="TY276" s="4">
        <f>SUMIFS('Aceite Virgen'!TY$6:TY$257,'Aceite Virgen'!$A$6:$A$257,"&gt;="&amp;$A276,'Aceite Virgen'!$B$6:$B$257,"&lt;="&amp;$B276)</f>
        <v>0</v>
      </c>
      <c r="TZ276" s="4">
        <f>SUMIFS('Aceite Virgen'!TZ$6:TZ$257,'Aceite Virgen'!$A$6:$A$257,"&gt;="&amp;$A276,'Aceite Virgen'!$B$6:$B$257,"&lt;="&amp;$B276)</f>
        <v>0</v>
      </c>
      <c r="UD276" s="69">
        <f>SUMIFS('Aceite Virgen'!UD$6:UD$257,'Aceite Virgen'!$A$6:$A$257,"&gt;="&amp;$A276,'Aceite Virgen'!$B$6:$B$257,"&lt;="&amp;$B276)</f>
        <v>0</v>
      </c>
      <c r="UE276" s="4">
        <f>SUMIFS('Aceite Virgen'!UE$6:UE$257,'Aceite Virgen'!$A$6:$A$257,"&gt;="&amp;$A276,'Aceite Virgen'!$B$6:$B$257,"&lt;="&amp;$B276)</f>
        <v>0</v>
      </c>
      <c r="UF276" s="4">
        <f>SUMIFS('Aceite Virgen'!UF$6:UF$257,'Aceite Virgen'!$A$6:$A$257,"&gt;="&amp;$A276,'Aceite Virgen'!$B$6:$B$257,"&lt;="&amp;$B276)</f>
        <v>0</v>
      </c>
      <c r="UG276" s="4">
        <f>SUMIFS('Aceite Virgen'!UG$6:UG$257,'Aceite Virgen'!$A$6:$A$257,"&gt;="&amp;$A276,'Aceite Virgen'!$B$6:$B$257,"&lt;="&amp;$B276)</f>
        <v>0</v>
      </c>
      <c r="UK276" s="69">
        <f>SUMIFS('Aceite Virgen'!UK$6:UK$257,'Aceite Virgen'!$A$6:$A$257,"&gt;="&amp;$A276,'Aceite Virgen'!$B$6:$B$257,"&lt;="&amp;$B276)</f>
        <v>0</v>
      </c>
      <c r="UL276" s="4">
        <f>SUMIFS('Aceite Virgen'!UL$6:UL$257,'Aceite Virgen'!$A$6:$A$257,"&gt;="&amp;$A276,'Aceite Virgen'!$B$6:$B$257,"&lt;="&amp;$B276)</f>
        <v>0</v>
      </c>
      <c r="UM276" s="4">
        <f>SUMIFS('Aceite Virgen'!UM$6:UM$257,'Aceite Virgen'!$A$6:$A$257,"&gt;="&amp;$A276,'Aceite Virgen'!$B$6:$B$257,"&lt;="&amp;$B276)</f>
        <v>0</v>
      </c>
      <c r="UN276" s="4">
        <f>SUMIFS('Aceite Virgen'!UN$6:UN$257,'Aceite Virgen'!$A$6:$A$257,"&gt;="&amp;$A276,'Aceite Virgen'!$B$6:$B$257,"&lt;="&amp;$B276)</f>
        <v>0</v>
      </c>
      <c r="UR276" s="69">
        <f>SUMIFS('Aceite Virgen'!UR$6:UR$257,'Aceite Virgen'!$A$6:$A$257,"&gt;="&amp;$A276,'Aceite Virgen'!$B$6:$B$257,"&lt;="&amp;$B276)</f>
        <v>0</v>
      </c>
      <c r="US276" s="4">
        <f>SUMIFS('Aceite Virgen'!US$6:US$257,'Aceite Virgen'!$A$6:$A$257,"&gt;="&amp;$A276,'Aceite Virgen'!$B$6:$B$257,"&lt;="&amp;$B276)</f>
        <v>0</v>
      </c>
      <c r="UT276" s="4">
        <f>SUMIFS('Aceite Virgen'!UT$6:UT$257,'Aceite Virgen'!$A$6:$A$257,"&gt;="&amp;$A276,'Aceite Virgen'!$B$6:$B$257,"&lt;="&amp;$B276)</f>
        <v>0</v>
      </c>
      <c r="UU276" s="4">
        <f>SUMIFS('Aceite Virgen'!UU$6:UU$257,'Aceite Virgen'!$A$6:$A$257,"&gt;="&amp;$A276,'Aceite Virgen'!$B$6:$B$257,"&lt;="&amp;$B276)</f>
        <v>0</v>
      </c>
      <c r="UY276" s="69">
        <f>SUMIFS('Aceite Virgen'!UY$6:UY$257,'Aceite Virgen'!$A$6:$A$257,"&gt;="&amp;$A276,'Aceite Virgen'!$B$6:$B$257,"&lt;="&amp;$B276)</f>
        <v>0</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0</v>
      </c>
      <c r="VF276" s="69">
        <f>SUMIFS('Aceite Virgen'!VF$6:VF$257,'Aceite Virgen'!$A$6:$A$257,"&gt;="&amp;$A276,'Aceite Virgen'!$B$6:$B$257,"&lt;="&amp;$B276)</f>
        <v>0.64999999999999991</v>
      </c>
      <c r="VG276" s="4">
        <f>SUMIFS('Aceite Virgen'!VG$6:VG$257,'Aceite Virgen'!$A$6:$A$257,"&gt;="&amp;$A276,'Aceite Virgen'!$B$6:$B$257,"&lt;="&amp;$B276)</f>
        <v>2.5299999999999998</v>
      </c>
      <c r="VH276" s="4">
        <f>SUMIFS('Aceite Virgen'!VH$6:VH$257,'Aceite Virgen'!$A$6:$A$257,"&gt;="&amp;$A276,'Aceite Virgen'!$B$6:$B$257,"&lt;="&amp;$B276)</f>
        <v>0.57999999999999996</v>
      </c>
      <c r="VI276" s="4">
        <f>SUMIFS('Aceite Virgen'!VI$6:VI$257,'Aceite Virgen'!$A$6:$A$257,"&gt;="&amp;$A276,'Aceite Virgen'!$B$6:$B$257,"&lt;="&amp;$B276)</f>
        <v>0</v>
      </c>
      <c r="VM276" s="69">
        <f>SUMIFS('Aceite Virgen'!VM$6:VM$257,'Aceite Virgen'!$A$6:$A$257,"&gt;="&amp;$A276,'Aceite Virgen'!$B$6:$B$257,"&lt;="&amp;$B276)</f>
        <v>0.16</v>
      </c>
      <c r="VN276" s="4">
        <f>SUMIFS('Aceite Virgen'!VN$6:VN$257,'Aceite Virgen'!$A$6:$A$257,"&gt;="&amp;$A276,'Aceite Virgen'!$B$6:$B$257,"&lt;="&amp;$B276)</f>
        <v>0</v>
      </c>
      <c r="VO276" s="4">
        <f>SUMIFS('Aceite Virgen'!VO$6:VO$257,'Aceite Virgen'!$A$6:$A$257,"&gt;="&amp;$A276,'Aceite Virgen'!$B$6:$B$257,"&lt;="&amp;$B276)</f>
        <v>0.27</v>
      </c>
      <c r="VP276" s="4">
        <f>SUMIFS('Aceite Virgen'!VP$6:VP$257,'Aceite Virgen'!$A$6:$A$257,"&gt;="&amp;$A276,'Aceite Virgen'!$B$6:$B$257,"&lt;="&amp;$B276)</f>
        <v>0</v>
      </c>
      <c r="VT276" s="69">
        <f>SUMIFS('Aceite Virgen'!VT$6:VT$257,'Aceite Virgen'!$A$6:$A$257,"&gt;="&amp;$A276,'Aceite Virgen'!$B$6:$B$257,"&lt;="&amp;$B276)</f>
        <v>0</v>
      </c>
      <c r="VU276" s="4">
        <f>SUMIFS('Aceite Virgen'!VU$6:VU$257,'Aceite Virgen'!$A$6:$A$257,"&gt;="&amp;$A276,'Aceite Virgen'!$B$6:$B$257,"&lt;="&amp;$B276)</f>
        <v>0</v>
      </c>
      <c r="VV276" s="4">
        <f>SUMIFS('Aceite Virgen'!VV$6:VV$257,'Aceite Virgen'!$A$6:$A$257,"&gt;="&amp;$A276,'Aceite Virgen'!$B$6:$B$257,"&lt;="&amp;$B276)</f>
        <v>0</v>
      </c>
      <c r="VW276" s="4">
        <f>SUMIFS('Aceite Virgen'!VW$6:VW$257,'Aceite Virgen'!$A$6:$A$257,"&gt;="&amp;$A276,'Aceite Virgen'!$B$6:$B$257,"&lt;="&amp;$B276)</f>
        <v>0</v>
      </c>
      <c r="WA276" s="69">
        <f>SUMIFS('Aceite Virgen'!WA$6:WA$257,'Aceite Virgen'!$A$6:$A$257,"&gt;="&amp;$A276,'Aceite Virgen'!$B$6:$B$257,"&lt;="&amp;$B276)</f>
        <v>0.22</v>
      </c>
      <c r="WB276" s="4">
        <f>SUMIFS('Aceite Virgen'!WB$6:WB$257,'Aceite Virgen'!$A$6:$A$257,"&gt;="&amp;$A276,'Aceite Virgen'!$B$6:$B$257,"&lt;="&amp;$B276)</f>
        <v>0</v>
      </c>
      <c r="WC276" s="4">
        <f>SUMIFS('Aceite Virgen'!WC$6:WC$257,'Aceite Virgen'!$A$6:$A$257,"&gt;="&amp;$A276,'Aceite Virgen'!$B$6:$B$257,"&lt;="&amp;$B276)</f>
        <v>0.32</v>
      </c>
      <c r="WD276" s="4">
        <f>SUMIFS('Aceite Virgen'!WD$6:WD$257,'Aceite Virgen'!$A$6:$A$257,"&gt;="&amp;$A276,'Aceite Virgen'!$B$6:$B$257,"&lt;="&amp;$B276)</f>
        <v>0</v>
      </c>
      <c r="WH276" s="69">
        <f>SUMIFS('Aceite Virgen'!WH$6:WH$257,'Aceite Virgen'!$A$6:$A$257,"&gt;="&amp;$A276,'Aceite Virgen'!$B$6:$B$257,"&lt;="&amp;$B276)</f>
        <v>0</v>
      </c>
      <c r="WI276" s="4">
        <f>SUMIFS('Aceite Virgen'!WI$6:WI$257,'Aceite Virgen'!$A$6:$A$257,"&gt;="&amp;$A276,'Aceite Virgen'!$B$6:$B$257,"&lt;="&amp;$B276)</f>
        <v>0</v>
      </c>
      <c r="WJ276" s="4">
        <f>SUMIFS('Aceite Virgen'!WJ$6:WJ$257,'Aceite Virgen'!$A$6:$A$257,"&gt;="&amp;$A276,'Aceite Virgen'!$B$6:$B$257,"&lt;="&amp;$B276)</f>
        <v>0</v>
      </c>
      <c r="WK276" s="4">
        <f>SUMIFS('Aceite Virgen'!WK$6:WK$257,'Aceite Virgen'!$A$6:$A$257,"&gt;="&amp;$A276,'Aceite Virgen'!$B$6:$B$257,"&lt;="&amp;$B276)</f>
        <v>0</v>
      </c>
      <c r="WO276" s="69">
        <f>SUMIFS('Aceite Virgen'!WO$6:WO$257,'Aceite Virgen'!$A$6:$A$257,"&gt;="&amp;$A276,'Aceite Virgen'!$B$6:$B$257,"&lt;="&amp;$B276)</f>
        <v>1.29</v>
      </c>
      <c r="WP276" s="4">
        <f>SUMIFS('Aceite Virgen'!WP$6:WP$257,'Aceite Virgen'!$A$6:$A$257,"&gt;="&amp;$A276,'Aceite Virgen'!$B$6:$B$257,"&lt;="&amp;$B276)</f>
        <v>0.97</v>
      </c>
      <c r="WQ276" s="4">
        <f>SUMIFS('Aceite Virgen'!WQ$6:WQ$257,'Aceite Virgen'!$A$6:$A$257,"&gt;="&amp;$A276,'Aceite Virgen'!$B$6:$B$257,"&lt;="&amp;$B276)</f>
        <v>1.45</v>
      </c>
      <c r="WR276" s="4">
        <f>SUMIFS('Aceite Virgen'!WR$6:WR$257,'Aceite Virgen'!$A$6:$A$257,"&gt;="&amp;$A276,'Aceite Virgen'!$B$6:$B$257,"&lt;="&amp;$B276)</f>
        <v>1.49</v>
      </c>
      <c r="WV276" s="69">
        <f>SUMIFS('Aceite Virgen'!WV$6:WV$257,'Aceite Virgen'!$A$6:$A$257,"&gt;="&amp;$A276,'Aceite Virgen'!$B$6:$B$257,"&lt;="&amp;$B276)</f>
        <v>0.65999999999999992</v>
      </c>
      <c r="WW276" s="4">
        <f>SUMIFS('Aceite Virgen'!WW$6:WW$257,'Aceite Virgen'!$A$6:$A$257,"&gt;="&amp;$A276,'Aceite Virgen'!$B$6:$B$257,"&lt;="&amp;$B276)</f>
        <v>0</v>
      </c>
      <c r="WX276" s="4">
        <f>SUMIFS('Aceite Virgen'!WX$6:WX$257,'Aceite Virgen'!$A$6:$A$257,"&gt;="&amp;$A276,'Aceite Virgen'!$B$6:$B$257,"&lt;="&amp;$B276)</f>
        <v>0.46</v>
      </c>
      <c r="WY276" s="4">
        <f>SUMIFS('Aceite Virgen'!WY$6:WY$257,'Aceite Virgen'!$A$6:$A$257,"&gt;="&amp;$A276,'Aceite Virgen'!$B$6:$B$257,"&lt;="&amp;$B276)</f>
        <v>1.22</v>
      </c>
      <c r="XC276" s="69">
        <f>SUMIFS('Aceite Virgen'!XC$6:XC$257,'Aceite Virgen'!$A$6:$A$257,"&gt;="&amp;$A276,'Aceite Virgen'!$B$6:$B$257,"&lt;="&amp;$B276)</f>
        <v>13.57</v>
      </c>
      <c r="XD276" s="4">
        <f>SUMIFS('Aceite Virgen'!XD$6:XD$257,'Aceite Virgen'!$A$6:$A$257,"&gt;="&amp;$A276,'Aceite Virgen'!$B$6:$B$257,"&lt;="&amp;$B276)</f>
        <v>2.99</v>
      </c>
      <c r="XE276" s="4">
        <f>SUMIFS('Aceite Virgen'!XE$6:XE$257,'Aceite Virgen'!$A$6:$A$257,"&gt;="&amp;$A276,'Aceite Virgen'!$B$6:$B$257,"&lt;="&amp;$B276)</f>
        <v>15.879999999999999</v>
      </c>
      <c r="XF276" s="4">
        <f>SUMIFS('Aceite Virgen'!XF$6:XF$257,'Aceite Virgen'!$A$6:$A$257,"&gt;="&amp;$A276,'Aceite Virgen'!$B$6:$B$257,"&lt;="&amp;$B276)</f>
        <v>16.39</v>
      </c>
    </row>
    <row r="277" spans="1:630" x14ac:dyDescent="0.3">
      <c r="A277" s="9">
        <f>'TAM Aceite Virgen'!B25</f>
        <v>7.4</v>
      </c>
      <c r="B277" s="9">
        <f>'TAM Aceite Virgen'!C25</f>
        <v>7.5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0.06</v>
      </c>
      <c r="CK277" s="4">
        <f>SUMIFS('Aceite Virgen'!CK$6:CK$257,'Aceite Virgen'!$A$6:$A$257,"&gt;="&amp;$A277,'Aceite Virgen'!$B$6:$B$257,"&lt;="&amp;$B277)</f>
        <v>0</v>
      </c>
      <c r="CL277" s="4">
        <f>SUMIFS('Aceite Virgen'!CL$6:CL$257,'Aceite Virgen'!$A$6:$A$257,"&gt;="&amp;$A277,'Aceite Virgen'!$B$6:$B$257,"&lt;="&amp;$B277)</f>
        <v>0.08</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0.63</v>
      </c>
      <c r="HG277" s="4">
        <f>SUMIFS('Aceite Virgen'!HG$6:HG$257,'Aceite Virgen'!$A$6:$A$257,"&gt;="&amp;$A277,'Aceite Virgen'!$B$6:$B$257,"&lt;="&amp;$B277)</f>
        <v>0</v>
      </c>
      <c r="HH277" s="4">
        <f>SUMIFS('Aceite Virgen'!HH$6:HH$257,'Aceite Virgen'!$A$6:$A$257,"&gt;="&amp;$A277,'Aceite Virgen'!$B$6:$B$257,"&lt;="&amp;$B277)</f>
        <v>0.87</v>
      </c>
      <c r="HI277" s="4">
        <f>SUMIFS('Aceite Virgen'!HI$6:HI$257,'Aceite Virgen'!$A$6:$A$257,"&gt;="&amp;$A277,'Aceite Virgen'!$B$6:$B$257,"&lt;="&amp;$B277)</f>
        <v>0</v>
      </c>
      <c r="HM277" s="4">
        <f>SUMIFS('Aceite Virgen'!HM$6:HM$257,'Aceite Virgen'!$A$6:$A$257,"&gt;="&amp;$A277,'Aceite Virgen'!$B$6:$B$257,"&lt;="&amp;$B277)</f>
        <v>0.79</v>
      </c>
      <c r="HN277" s="4">
        <f>SUMIFS('Aceite Virgen'!HN$6:HN$257,'Aceite Virgen'!$A$6:$A$257,"&gt;="&amp;$A277,'Aceite Virgen'!$B$6:$B$257,"&lt;="&amp;$B277)</f>
        <v>0</v>
      </c>
      <c r="HO277" s="4">
        <f>SUMIFS('Aceite Virgen'!HO$6:HO$257,'Aceite Virgen'!$A$6:$A$257,"&gt;="&amp;$A277,'Aceite Virgen'!$B$6:$B$257,"&lt;="&amp;$B277)</f>
        <v>0.7</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v>
      </c>
      <c r="QK277" s="4">
        <f>SUMIFS('Aceite Virgen'!QK$6:QK$257,'Aceite Virgen'!$A$6:$A$257,"&gt;="&amp;$A277,'Aceite Virgen'!$B$6:$B$257,"&lt;="&amp;$B277)</f>
        <v>0</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0</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v>
      </c>
      <c r="RT277" s="4">
        <f>SUMIFS('Aceite Virgen'!RT$6:RT$257,'Aceite Virgen'!$A$6:$A$257,"&gt;="&amp;$A277,'Aceite Virgen'!$B$6:$B$257,"&lt;="&amp;$B277)</f>
        <v>0</v>
      </c>
      <c r="RU277" s="4">
        <f>SUMIFS('Aceite Virgen'!RU$6:RU$257,'Aceite Virgen'!$A$6:$A$257,"&gt;="&amp;$A277,'Aceite Virgen'!$B$6:$B$257,"&lt;="&amp;$B277)</f>
        <v>0</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2.5</v>
      </c>
      <c r="TC277" s="4">
        <f>SUMIFS('Aceite Virgen'!TC$6:TC$257,'Aceite Virgen'!$A$6:$A$257,"&gt;="&amp;$A277,'Aceite Virgen'!$B$6:$B$257,"&lt;="&amp;$B277)</f>
        <v>0</v>
      </c>
      <c r="TD277" s="4">
        <f>SUMIFS('Aceite Virgen'!TD$6:TD$257,'Aceite Virgen'!$A$6:$A$257,"&gt;="&amp;$A277,'Aceite Virgen'!$B$6:$B$257,"&lt;="&amp;$B277)</f>
        <v>0.68</v>
      </c>
      <c r="TE277" s="4">
        <f>SUMIFS('Aceite Virgen'!TE$6:TE$257,'Aceite Virgen'!$A$6:$A$257,"&gt;="&amp;$A277,'Aceite Virgen'!$B$6:$B$257,"&lt;="&amp;$B277)</f>
        <v>10.72</v>
      </c>
      <c r="TI277" s="69">
        <f>SUMIFS('Aceite Virgen'!TI$6:TI$257,'Aceite Virgen'!$A$6:$A$257,"&gt;="&amp;$A277,'Aceite Virgen'!$B$6:$B$257,"&lt;="&amp;$B277)</f>
        <v>2.5099999999999998</v>
      </c>
      <c r="TJ277" s="4">
        <f>SUMIFS('Aceite Virgen'!TJ$6:TJ$257,'Aceite Virgen'!$A$6:$A$257,"&gt;="&amp;$A277,'Aceite Virgen'!$B$6:$B$257,"&lt;="&amp;$B277)</f>
        <v>4.25</v>
      </c>
      <c r="TK277" s="4">
        <f>SUMIFS('Aceite Virgen'!TK$6:TK$257,'Aceite Virgen'!$A$6:$A$257,"&gt;="&amp;$A277,'Aceite Virgen'!$B$6:$B$257,"&lt;="&amp;$B277)</f>
        <v>1.1200000000000001</v>
      </c>
      <c r="TL277" s="4">
        <f>SUMIFS('Aceite Virgen'!TL$6:TL$257,'Aceite Virgen'!$A$6:$A$257,"&gt;="&amp;$A277,'Aceite Virgen'!$B$6:$B$257,"&lt;="&amp;$B277)</f>
        <v>4.4000000000000004</v>
      </c>
      <c r="TP277" s="69">
        <f>SUMIFS('Aceite Virgen'!TP$6:TP$257,'Aceite Virgen'!$A$6:$A$257,"&gt;="&amp;$A277,'Aceite Virgen'!$B$6:$B$257,"&lt;="&amp;$B277)</f>
        <v>3.69</v>
      </c>
      <c r="TQ277" s="4">
        <f>SUMIFS('Aceite Virgen'!TQ$6:TQ$257,'Aceite Virgen'!$A$6:$A$257,"&gt;="&amp;$A277,'Aceite Virgen'!$B$6:$B$257,"&lt;="&amp;$B277)</f>
        <v>14.19</v>
      </c>
      <c r="TR277" s="4">
        <f>SUMIFS('Aceite Virgen'!TR$6:TR$257,'Aceite Virgen'!$A$6:$A$257,"&gt;="&amp;$A277,'Aceite Virgen'!$B$6:$B$257,"&lt;="&amp;$B277)</f>
        <v>0.21</v>
      </c>
      <c r="TS277" s="4">
        <f>SUMIFS('Aceite Virgen'!TS$6:TS$257,'Aceite Virgen'!$A$6:$A$257,"&gt;="&amp;$A277,'Aceite Virgen'!$B$6:$B$257,"&lt;="&amp;$B277)</f>
        <v>6.71</v>
      </c>
      <c r="TW277" s="69">
        <f>SUMIFS('Aceite Virgen'!TW$6:TW$257,'Aceite Virgen'!$A$6:$A$257,"&gt;="&amp;$A277,'Aceite Virgen'!$B$6:$B$257,"&lt;="&amp;$B277)</f>
        <v>0</v>
      </c>
      <c r="TX277" s="4">
        <f>SUMIFS('Aceite Virgen'!TX$6:TX$257,'Aceite Virgen'!$A$6:$A$257,"&gt;="&amp;$A277,'Aceite Virgen'!$B$6:$B$257,"&lt;="&amp;$B277)</f>
        <v>0</v>
      </c>
      <c r="TY277" s="4">
        <f>SUMIFS('Aceite Virgen'!TY$6:TY$257,'Aceite Virgen'!$A$6:$A$257,"&gt;="&amp;$A277,'Aceite Virgen'!$B$6:$B$257,"&lt;="&amp;$B277)</f>
        <v>0</v>
      </c>
      <c r="TZ277" s="4">
        <f>SUMIFS('Aceite Virgen'!TZ$6:TZ$257,'Aceite Virgen'!$A$6:$A$257,"&gt;="&amp;$A277,'Aceite Virgen'!$B$6:$B$257,"&lt;="&amp;$B277)</f>
        <v>0</v>
      </c>
      <c r="UD277" s="69">
        <f>SUMIFS('Aceite Virgen'!UD$6:UD$257,'Aceite Virgen'!$A$6:$A$257,"&gt;="&amp;$A277,'Aceite Virgen'!$B$6:$B$257,"&lt;="&amp;$B277)</f>
        <v>0.19</v>
      </c>
      <c r="UE277" s="4">
        <f>SUMIFS('Aceite Virgen'!UE$6:UE$257,'Aceite Virgen'!$A$6:$A$257,"&gt;="&amp;$A277,'Aceite Virgen'!$B$6:$B$257,"&lt;="&amp;$B277)</f>
        <v>1.35</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0.48</v>
      </c>
      <c r="UL277" s="4">
        <f>SUMIFS('Aceite Virgen'!UL$6:UL$257,'Aceite Virgen'!$A$6:$A$257,"&gt;="&amp;$A277,'Aceite Virgen'!$B$6:$B$257,"&lt;="&amp;$B277)</f>
        <v>2.81</v>
      </c>
      <c r="UM277" s="4">
        <f>SUMIFS('Aceite Virgen'!UM$6:UM$257,'Aceite Virgen'!$A$6:$A$257,"&gt;="&amp;$A277,'Aceite Virgen'!$B$6:$B$257,"&lt;="&amp;$B277)</f>
        <v>0</v>
      </c>
      <c r="UN277" s="4">
        <f>SUMIFS('Aceite Virgen'!UN$6:UN$257,'Aceite Virgen'!$A$6:$A$257,"&gt;="&amp;$A277,'Aceite Virgen'!$B$6:$B$257,"&lt;="&amp;$B277)</f>
        <v>0</v>
      </c>
      <c r="UR277" s="69">
        <f>SUMIFS('Aceite Virgen'!UR$6:UR$257,'Aceite Virgen'!$A$6:$A$257,"&gt;="&amp;$A277,'Aceite Virgen'!$B$6:$B$257,"&lt;="&amp;$B277)</f>
        <v>0</v>
      </c>
      <c r="US277" s="4">
        <f>SUMIFS('Aceite Virgen'!US$6:US$257,'Aceite Virgen'!$A$6:$A$257,"&gt;="&amp;$A277,'Aceite Virgen'!$B$6:$B$257,"&lt;="&amp;$B277)</f>
        <v>0</v>
      </c>
      <c r="UT277" s="4">
        <f>SUMIFS('Aceite Virgen'!UT$6:UT$257,'Aceite Virgen'!$A$6:$A$257,"&gt;="&amp;$A277,'Aceite Virgen'!$B$6:$B$257,"&lt;="&amp;$B277)</f>
        <v>0</v>
      </c>
      <c r="UU277" s="4">
        <f>SUMIFS('Aceite Virgen'!UU$6:UU$257,'Aceite Virgen'!$A$6:$A$257,"&gt;="&amp;$A277,'Aceite Virgen'!$B$6:$B$257,"&lt;="&amp;$B277)</f>
        <v>0</v>
      </c>
      <c r="UY277" s="69">
        <f>SUMIFS('Aceite Virgen'!UY$6:UY$257,'Aceite Virgen'!$A$6:$A$257,"&gt;="&amp;$A277,'Aceite Virgen'!$B$6:$B$257,"&lt;="&amp;$B277)</f>
        <v>0</v>
      </c>
      <c r="UZ277" s="4">
        <f>SUMIFS('Aceite Virgen'!UZ$6:UZ$257,'Aceite Virgen'!$A$6:$A$257,"&gt;="&amp;$A277,'Aceite Virgen'!$B$6:$B$257,"&lt;="&amp;$B277)</f>
        <v>0</v>
      </c>
      <c r="VA277" s="4">
        <f>SUMIFS('Aceite Virgen'!VA$6:VA$257,'Aceite Virgen'!$A$6:$A$257,"&gt;="&amp;$A277,'Aceite Virgen'!$B$6:$B$257,"&lt;="&amp;$B277)</f>
        <v>0</v>
      </c>
      <c r="VB277" s="4">
        <f>SUMIFS('Aceite Virgen'!VB$6:VB$257,'Aceite Virgen'!$A$6:$A$257,"&gt;="&amp;$A277,'Aceite Virgen'!$B$6:$B$257,"&lt;="&amp;$B277)</f>
        <v>0</v>
      </c>
      <c r="VF277" s="69">
        <f>SUMIFS('Aceite Virgen'!VF$6:VF$257,'Aceite Virgen'!$A$6:$A$257,"&gt;="&amp;$A277,'Aceite Virgen'!$B$6:$B$257,"&lt;="&amp;$B277)</f>
        <v>0.64</v>
      </c>
      <c r="VG277" s="4">
        <f>SUMIFS('Aceite Virgen'!VG$6:VG$257,'Aceite Virgen'!$A$6:$A$257,"&gt;="&amp;$A277,'Aceite Virgen'!$B$6:$B$257,"&lt;="&amp;$B277)</f>
        <v>2.3199999999999998</v>
      </c>
      <c r="VH277" s="4">
        <f>SUMIFS('Aceite Virgen'!VH$6:VH$257,'Aceite Virgen'!$A$6:$A$257,"&gt;="&amp;$A277,'Aceite Virgen'!$B$6:$B$257,"&lt;="&amp;$B277)</f>
        <v>0</v>
      </c>
      <c r="VI277" s="4">
        <f>SUMIFS('Aceite Virgen'!VI$6:VI$257,'Aceite Virgen'!$A$6:$A$257,"&gt;="&amp;$A277,'Aceite Virgen'!$B$6:$B$257,"&lt;="&amp;$B277)</f>
        <v>1.78</v>
      </c>
      <c r="VM277" s="69">
        <f>SUMIFS('Aceite Virgen'!VM$6:VM$257,'Aceite Virgen'!$A$6:$A$257,"&gt;="&amp;$A277,'Aceite Virgen'!$B$6:$B$257,"&lt;="&amp;$B277)</f>
        <v>0</v>
      </c>
      <c r="VN277" s="4">
        <f>SUMIFS('Aceite Virgen'!VN$6:VN$257,'Aceite Virgen'!$A$6:$A$257,"&gt;="&amp;$A277,'Aceite Virgen'!$B$6:$B$257,"&lt;="&amp;$B277)</f>
        <v>0</v>
      </c>
      <c r="VO277" s="4">
        <f>SUMIFS('Aceite Virgen'!VO$6:VO$257,'Aceite Virgen'!$A$6:$A$257,"&gt;="&amp;$A277,'Aceite Virgen'!$B$6:$B$257,"&lt;="&amp;$B277)</f>
        <v>0</v>
      </c>
      <c r="VP277" s="4">
        <f>SUMIFS('Aceite Virgen'!VP$6:VP$257,'Aceite Virgen'!$A$6:$A$257,"&gt;="&amp;$A277,'Aceite Virgen'!$B$6:$B$257,"&lt;="&amp;$B277)</f>
        <v>0</v>
      </c>
      <c r="VT277" s="69">
        <f>SUMIFS('Aceite Virgen'!VT$6:VT$257,'Aceite Virgen'!$A$6:$A$257,"&gt;="&amp;$A277,'Aceite Virgen'!$B$6:$B$257,"&lt;="&amp;$B277)</f>
        <v>0.84</v>
      </c>
      <c r="VU277" s="4">
        <f>SUMIFS('Aceite Virgen'!VU$6:VU$257,'Aceite Virgen'!$A$6:$A$257,"&gt;="&amp;$A277,'Aceite Virgen'!$B$6:$B$257,"&lt;="&amp;$B277)</f>
        <v>0.85</v>
      </c>
      <c r="VV277" s="4">
        <f>SUMIFS('Aceite Virgen'!VV$6:VV$257,'Aceite Virgen'!$A$6:$A$257,"&gt;="&amp;$A277,'Aceite Virgen'!$B$6:$B$257,"&lt;="&amp;$B277)</f>
        <v>1.25</v>
      </c>
      <c r="VW277" s="4">
        <f>SUMIFS('Aceite Virgen'!VW$6:VW$257,'Aceite Virgen'!$A$6:$A$257,"&gt;="&amp;$A277,'Aceite Virgen'!$B$6:$B$257,"&lt;="&amp;$B277)</f>
        <v>0</v>
      </c>
      <c r="WA277" s="69">
        <f>SUMIFS('Aceite Virgen'!WA$6:WA$257,'Aceite Virgen'!$A$6:$A$257,"&gt;="&amp;$A277,'Aceite Virgen'!$B$6:$B$257,"&lt;="&amp;$B277)</f>
        <v>2.37</v>
      </c>
      <c r="WB277" s="4">
        <f>SUMIFS('Aceite Virgen'!WB$6:WB$257,'Aceite Virgen'!$A$6:$A$257,"&gt;="&amp;$A277,'Aceite Virgen'!$B$6:$B$257,"&lt;="&amp;$B277)</f>
        <v>12.98</v>
      </c>
      <c r="WC277" s="4">
        <f>SUMIFS('Aceite Virgen'!WC$6:WC$257,'Aceite Virgen'!$A$6:$A$257,"&gt;="&amp;$A277,'Aceite Virgen'!$B$6:$B$257,"&lt;="&amp;$B277)</f>
        <v>0.66999999999999993</v>
      </c>
      <c r="WD277" s="4">
        <f>SUMIFS('Aceite Virgen'!WD$6:WD$257,'Aceite Virgen'!$A$6:$A$257,"&gt;="&amp;$A277,'Aceite Virgen'!$B$6:$B$257,"&lt;="&amp;$B277)</f>
        <v>1.98</v>
      </c>
      <c r="WH277" s="69">
        <f>SUMIFS('Aceite Virgen'!WH$6:WH$257,'Aceite Virgen'!$A$6:$A$257,"&gt;="&amp;$A277,'Aceite Virgen'!$B$6:$B$257,"&lt;="&amp;$B277)</f>
        <v>2.8099999999999996</v>
      </c>
      <c r="WI277" s="4">
        <f>SUMIFS('Aceite Virgen'!WI$6:WI$257,'Aceite Virgen'!$A$6:$A$257,"&gt;="&amp;$A277,'Aceite Virgen'!$B$6:$B$257,"&lt;="&amp;$B277)</f>
        <v>13.35</v>
      </c>
      <c r="WJ277" s="4">
        <f>SUMIFS('Aceite Virgen'!WJ$6:WJ$257,'Aceite Virgen'!$A$6:$A$257,"&gt;="&amp;$A277,'Aceite Virgen'!$B$6:$B$257,"&lt;="&amp;$B277)</f>
        <v>1.01</v>
      </c>
      <c r="WK277" s="4">
        <f>SUMIFS('Aceite Virgen'!WK$6:WK$257,'Aceite Virgen'!$A$6:$A$257,"&gt;="&amp;$A277,'Aceite Virgen'!$B$6:$B$257,"&lt;="&amp;$B277)</f>
        <v>2.5299999999999998</v>
      </c>
      <c r="WO277" s="69">
        <f>SUMIFS('Aceite Virgen'!WO$6:WO$257,'Aceite Virgen'!$A$6:$A$257,"&gt;="&amp;$A277,'Aceite Virgen'!$B$6:$B$257,"&lt;="&amp;$B277)</f>
        <v>3.09</v>
      </c>
      <c r="WP277" s="4">
        <f>SUMIFS('Aceite Virgen'!WP$6:WP$257,'Aceite Virgen'!$A$6:$A$257,"&gt;="&amp;$A277,'Aceite Virgen'!$B$6:$B$257,"&lt;="&amp;$B277)</f>
        <v>10.47</v>
      </c>
      <c r="WQ277" s="4">
        <f>SUMIFS('Aceite Virgen'!WQ$6:WQ$257,'Aceite Virgen'!$A$6:$A$257,"&gt;="&amp;$A277,'Aceite Virgen'!$B$6:$B$257,"&lt;="&amp;$B277)</f>
        <v>1.2</v>
      </c>
      <c r="WR277" s="4">
        <f>SUMIFS('Aceite Virgen'!WR$6:WR$257,'Aceite Virgen'!$A$6:$A$257,"&gt;="&amp;$A277,'Aceite Virgen'!$B$6:$B$257,"&lt;="&amp;$B277)</f>
        <v>0</v>
      </c>
      <c r="WV277" s="69">
        <f>SUMIFS('Aceite Virgen'!WV$6:WV$257,'Aceite Virgen'!$A$6:$A$257,"&gt;="&amp;$A277,'Aceite Virgen'!$B$6:$B$257,"&lt;="&amp;$B277)</f>
        <v>2.12</v>
      </c>
      <c r="WW277" s="4">
        <f>SUMIFS('Aceite Virgen'!WW$6:WW$257,'Aceite Virgen'!$A$6:$A$257,"&gt;="&amp;$A277,'Aceite Virgen'!$B$6:$B$257,"&lt;="&amp;$B277)</f>
        <v>2.91</v>
      </c>
      <c r="WX277" s="4">
        <f>SUMIFS('Aceite Virgen'!WX$6:WX$257,'Aceite Virgen'!$A$6:$A$257,"&gt;="&amp;$A277,'Aceite Virgen'!$B$6:$B$257,"&lt;="&amp;$B277)</f>
        <v>1.24</v>
      </c>
      <c r="WY277" s="4">
        <f>SUMIFS('Aceite Virgen'!WY$6:WY$257,'Aceite Virgen'!$A$6:$A$257,"&gt;="&amp;$A277,'Aceite Virgen'!$B$6:$B$257,"&lt;="&amp;$B277)</f>
        <v>3.39</v>
      </c>
      <c r="XC277" s="69">
        <f>SUMIFS('Aceite Virgen'!XC$6:XC$257,'Aceite Virgen'!$A$6:$A$257,"&gt;="&amp;$A277,'Aceite Virgen'!$B$6:$B$257,"&lt;="&amp;$B277)</f>
        <v>5.82</v>
      </c>
      <c r="XD277" s="4">
        <f>SUMIFS('Aceite Virgen'!XD$6:XD$257,'Aceite Virgen'!$A$6:$A$257,"&gt;="&amp;$A277,'Aceite Virgen'!$B$6:$B$257,"&lt;="&amp;$B277)</f>
        <v>13.76</v>
      </c>
      <c r="XE277" s="4">
        <f>SUMIFS('Aceite Virgen'!XE$6:XE$257,'Aceite Virgen'!$A$6:$A$257,"&gt;="&amp;$A277,'Aceite Virgen'!$B$6:$B$257,"&lt;="&amp;$B277)</f>
        <v>4.59</v>
      </c>
      <c r="XF277" s="4">
        <f>SUMIFS('Aceite Virgen'!XF$6:XF$257,'Aceite Virgen'!$A$6:$A$257,"&gt;="&amp;$A277,'Aceite Virgen'!$B$6:$B$257,"&lt;="&amp;$B277)</f>
        <v>4.83</v>
      </c>
    </row>
    <row r="278" spans="1:630" x14ac:dyDescent="0.3">
      <c r="A278" s="9">
        <f>'TAM Aceite Virgen'!B26</f>
        <v>7.5</v>
      </c>
      <c r="B278" s="9">
        <f>'TAM Aceite Virgen'!C26</f>
        <v>7.6</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0.2</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0.36</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0.64</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0.24</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0.12</v>
      </c>
      <c r="MX278" s="4">
        <f>SUMIFS('Aceite Virgen'!MX$6:MX$257,'Aceite Virgen'!$A$6:$A$257,"&gt;="&amp;$A278,'Aceite Virgen'!$B$6:$B$257,"&lt;="&amp;$B278)</f>
        <v>0.97</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0.16</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0.78</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0.14000000000000001</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0.23</v>
      </c>
      <c r="RM278" s="4">
        <f>SUMIFS('Aceite Virgen'!RM$6:RM$257,'Aceite Virgen'!$A$6:$A$257,"&gt;="&amp;$A278,'Aceite Virgen'!$B$6:$B$257,"&lt;="&amp;$B278)</f>
        <v>0</v>
      </c>
      <c r="RN278" s="4">
        <f>SUMIFS('Aceite Virgen'!RN$6:RN$257,'Aceite Virgen'!$A$6:$A$257,"&gt;="&amp;$A278,'Aceite Virgen'!$B$6:$B$257,"&lt;="&amp;$B278)</f>
        <v>0.43</v>
      </c>
      <c r="RO278" s="4">
        <f>SUMIFS('Aceite Virgen'!RO$6:RO$257,'Aceite Virgen'!$A$6:$A$257,"&gt;="&amp;$A278,'Aceite Virgen'!$B$6:$B$257,"&lt;="&amp;$B278)</f>
        <v>0</v>
      </c>
      <c r="RS278" s="69">
        <f>SUMIFS('Aceite Virgen'!RS$6:RS$257,'Aceite Virgen'!$A$6:$A$257,"&gt;="&amp;$A278,'Aceite Virgen'!$B$6:$B$257,"&lt;="&amp;$B278)</f>
        <v>1.43</v>
      </c>
      <c r="RT278" s="4">
        <f>SUMIFS('Aceite Virgen'!RT$6:RT$257,'Aceite Virgen'!$A$6:$A$257,"&gt;="&amp;$A278,'Aceite Virgen'!$B$6:$B$257,"&lt;="&amp;$B278)</f>
        <v>4.2</v>
      </c>
      <c r="RU278" s="4">
        <f>SUMIFS('Aceite Virgen'!RU$6:RU$257,'Aceite Virgen'!$A$6:$A$257,"&gt;="&amp;$A278,'Aceite Virgen'!$B$6:$B$257,"&lt;="&amp;$B278)</f>
        <v>1.1000000000000001</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v>
      </c>
      <c r="SH278" s="4">
        <f>SUMIFS('Aceite Virgen'!SH$6:SH$257,'Aceite Virgen'!$A$6:$A$257,"&gt;="&amp;$A278,'Aceite Virgen'!$B$6:$B$257,"&lt;="&amp;$B278)</f>
        <v>0</v>
      </c>
      <c r="SI278" s="4">
        <f>SUMIFS('Aceite Virgen'!SI$6:SI$257,'Aceite Virgen'!$A$6:$A$257,"&gt;="&amp;$A278,'Aceite Virgen'!$B$6:$B$257,"&lt;="&amp;$B278)</f>
        <v>0</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0.23</v>
      </c>
      <c r="SV278" s="4">
        <f>SUMIFS('Aceite Virgen'!SV$6:SV$257,'Aceite Virgen'!$A$6:$A$257,"&gt;="&amp;$A278,'Aceite Virgen'!$B$6:$B$257,"&lt;="&amp;$B278)</f>
        <v>0</v>
      </c>
      <c r="SW278" s="4">
        <f>SUMIFS('Aceite Virgen'!SW$6:SW$257,'Aceite Virgen'!$A$6:$A$257,"&gt;="&amp;$A278,'Aceite Virgen'!$B$6:$B$257,"&lt;="&amp;$B278)</f>
        <v>0.36</v>
      </c>
      <c r="SX278" s="4">
        <f>SUMIFS('Aceite Virgen'!SX$6:SX$257,'Aceite Virgen'!$A$6:$A$257,"&gt;="&amp;$A278,'Aceite Virgen'!$B$6:$B$257,"&lt;="&amp;$B278)</f>
        <v>0</v>
      </c>
      <c r="TB278" s="69">
        <f>SUMIFS('Aceite Virgen'!TB$6:TB$257,'Aceite Virgen'!$A$6:$A$257,"&gt;="&amp;$A278,'Aceite Virgen'!$B$6:$B$257,"&lt;="&amp;$B278)</f>
        <v>4.58</v>
      </c>
      <c r="TC278" s="4">
        <f>SUMIFS('Aceite Virgen'!TC$6:TC$257,'Aceite Virgen'!$A$6:$A$257,"&gt;="&amp;$A278,'Aceite Virgen'!$B$6:$B$257,"&lt;="&amp;$B278)</f>
        <v>0</v>
      </c>
      <c r="TD278" s="4">
        <f>SUMIFS('Aceite Virgen'!TD$6:TD$257,'Aceite Virgen'!$A$6:$A$257,"&gt;="&amp;$A278,'Aceite Virgen'!$B$6:$B$257,"&lt;="&amp;$B278)</f>
        <v>7.38</v>
      </c>
      <c r="TE278" s="4">
        <f>SUMIFS('Aceite Virgen'!TE$6:TE$257,'Aceite Virgen'!$A$6:$A$257,"&gt;="&amp;$A278,'Aceite Virgen'!$B$6:$B$257,"&lt;="&amp;$B278)</f>
        <v>0</v>
      </c>
      <c r="TI278" s="69">
        <f>SUMIFS('Aceite Virgen'!TI$6:TI$257,'Aceite Virgen'!$A$6:$A$257,"&gt;="&amp;$A278,'Aceite Virgen'!$B$6:$B$257,"&lt;="&amp;$B278)</f>
        <v>7.62</v>
      </c>
      <c r="TJ278" s="4">
        <f>SUMIFS('Aceite Virgen'!TJ$6:TJ$257,'Aceite Virgen'!$A$6:$A$257,"&gt;="&amp;$A278,'Aceite Virgen'!$B$6:$B$257,"&lt;="&amp;$B278)</f>
        <v>4.96</v>
      </c>
      <c r="TK278" s="4">
        <f>SUMIFS('Aceite Virgen'!TK$6:TK$257,'Aceite Virgen'!$A$6:$A$257,"&gt;="&amp;$A278,'Aceite Virgen'!$B$6:$B$257,"&lt;="&amp;$B278)</f>
        <v>10.220000000000001</v>
      </c>
      <c r="TL278" s="4">
        <f>SUMIFS('Aceite Virgen'!TL$6:TL$257,'Aceite Virgen'!$A$6:$A$257,"&gt;="&amp;$A278,'Aceite Virgen'!$B$6:$B$257,"&lt;="&amp;$B278)</f>
        <v>1.39</v>
      </c>
      <c r="TP278" s="69">
        <f>SUMIFS('Aceite Virgen'!TP$6:TP$257,'Aceite Virgen'!$A$6:$A$257,"&gt;="&amp;$A278,'Aceite Virgen'!$B$6:$B$257,"&lt;="&amp;$B278)</f>
        <v>2.85</v>
      </c>
      <c r="TQ278" s="4">
        <f>SUMIFS('Aceite Virgen'!TQ$6:TQ$257,'Aceite Virgen'!$A$6:$A$257,"&gt;="&amp;$A278,'Aceite Virgen'!$B$6:$B$257,"&lt;="&amp;$B278)</f>
        <v>0</v>
      </c>
      <c r="TR278" s="4">
        <f>SUMIFS('Aceite Virgen'!TR$6:TR$257,'Aceite Virgen'!$A$6:$A$257,"&gt;="&amp;$A278,'Aceite Virgen'!$B$6:$B$257,"&lt;="&amp;$B278)</f>
        <v>4.63</v>
      </c>
      <c r="TS278" s="4">
        <f>SUMIFS('Aceite Virgen'!TS$6:TS$257,'Aceite Virgen'!$A$6:$A$257,"&gt;="&amp;$A278,'Aceite Virgen'!$B$6:$B$257,"&lt;="&amp;$B278)</f>
        <v>0</v>
      </c>
      <c r="TW278" s="69">
        <f>SUMIFS('Aceite Virgen'!TW$6:TW$257,'Aceite Virgen'!$A$6:$A$257,"&gt;="&amp;$A278,'Aceite Virgen'!$B$6:$B$257,"&lt;="&amp;$B278)</f>
        <v>1.1299999999999999</v>
      </c>
      <c r="TX278" s="4">
        <f>SUMIFS('Aceite Virgen'!TX$6:TX$257,'Aceite Virgen'!$A$6:$A$257,"&gt;="&amp;$A278,'Aceite Virgen'!$B$6:$B$257,"&lt;="&amp;$B278)</f>
        <v>0.91</v>
      </c>
      <c r="TY278" s="4">
        <f>SUMIFS('Aceite Virgen'!TY$6:TY$257,'Aceite Virgen'!$A$6:$A$257,"&gt;="&amp;$A278,'Aceite Virgen'!$B$6:$B$257,"&lt;="&amp;$B278)</f>
        <v>0.23</v>
      </c>
      <c r="TZ278" s="4">
        <f>SUMIFS('Aceite Virgen'!TZ$6:TZ$257,'Aceite Virgen'!$A$6:$A$257,"&gt;="&amp;$A278,'Aceite Virgen'!$B$6:$B$257,"&lt;="&amp;$B278)</f>
        <v>5.8</v>
      </c>
      <c r="UD278" s="69">
        <f>SUMIFS('Aceite Virgen'!UD$6:UD$257,'Aceite Virgen'!$A$6:$A$257,"&gt;="&amp;$A278,'Aceite Virgen'!$B$6:$B$257,"&lt;="&amp;$B278)</f>
        <v>2.34</v>
      </c>
      <c r="UE278" s="4">
        <f>SUMIFS('Aceite Virgen'!UE$6:UE$257,'Aceite Virgen'!$A$6:$A$257,"&gt;="&amp;$A278,'Aceite Virgen'!$B$6:$B$257,"&lt;="&amp;$B278)</f>
        <v>1.44</v>
      </c>
      <c r="UF278" s="4">
        <f>SUMIFS('Aceite Virgen'!UF$6:UF$257,'Aceite Virgen'!$A$6:$A$257,"&gt;="&amp;$A278,'Aceite Virgen'!$B$6:$B$257,"&lt;="&amp;$B278)</f>
        <v>3.21</v>
      </c>
      <c r="UG278" s="4">
        <f>SUMIFS('Aceite Virgen'!UG$6:UG$257,'Aceite Virgen'!$A$6:$A$257,"&gt;="&amp;$A278,'Aceite Virgen'!$B$6:$B$257,"&lt;="&amp;$B278)</f>
        <v>0.64</v>
      </c>
      <c r="UK278" s="69">
        <f>SUMIFS('Aceite Virgen'!UK$6:UK$257,'Aceite Virgen'!$A$6:$A$257,"&gt;="&amp;$A278,'Aceite Virgen'!$B$6:$B$257,"&lt;="&amp;$B278)</f>
        <v>3.02</v>
      </c>
      <c r="UL278" s="4">
        <f>SUMIFS('Aceite Virgen'!UL$6:UL$257,'Aceite Virgen'!$A$6:$A$257,"&gt;="&amp;$A278,'Aceite Virgen'!$B$6:$B$257,"&lt;="&amp;$B278)</f>
        <v>5.14</v>
      </c>
      <c r="UM278" s="4">
        <f>SUMIFS('Aceite Virgen'!UM$6:UM$257,'Aceite Virgen'!$A$6:$A$257,"&gt;="&amp;$A278,'Aceite Virgen'!$B$6:$B$257,"&lt;="&amp;$B278)</f>
        <v>1.67</v>
      </c>
      <c r="UN278" s="4">
        <f>SUMIFS('Aceite Virgen'!UN$6:UN$257,'Aceite Virgen'!$A$6:$A$257,"&gt;="&amp;$A278,'Aceite Virgen'!$B$6:$B$257,"&lt;="&amp;$B278)</f>
        <v>4.13</v>
      </c>
      <c r="UR278" s="69">
        <f>SUMIFS('Aceite Virgen'!UR$6:UR$257,'Aceite Virgen'!$A$6:$A$257,"&gt;="&amp;$A278,'Aceite Virgen'!$B$6:$B$257,"&lt;="&amp;$B278)</f>
        <v>1.75</v>
      </c>
      <c r="US278" s="4">
        <f>SUMIFS('Aceite Virgen'!US$6:US$257,'Aceite Virgen'!$A$6:$A$257,"&gt;="&amp;$A278,'Aceite Virgen'!$B$6:$B$257,"&lt;="&amp;$B278)</f>
        <v>1.03</v>
      </c>
      <c r="UT278" s="4">
        <f>SUMIFS('Aceite Virgen'!UT$6:UT$257,'Aceite Virgen'!$A$6:$A$257,"&gt;="&amp;$A278,'Aceite Virgen'!$B$6:$B$257,"&lt;="&amp;$B278)</f>
        <v>2.0300000000000002</v>
      </c>
      <c r="UU278" s="4">
        <f>SUMIFS('Aceite Virgen'!UU$6:UU$257,'Aceite Virgen'!$A$6:$A$257,"&gt;="&amp;$A278,'Aceite Virgen'!$B$6:$B$257,"&lt;="&amp;$B278)</f>
        <v>2.27</v>
      </c>
      <c r="UY278" s="69">
        <f>SUMIFS('Aceite Virgen'!UY$6:UY$257,'Aceite Virgen'!$A$6:$A$257,"&gt;="&amp;$A278,'Aceite Virgen'!$B$6:$B$257,"&lt;="&amp;$B278)</f>
        <v>1.35</v>
      </c>
      <c r="UZ278" s="4">
        <f>SUMIFS('Aceite Virgen'!UZ$6:UZ$257,'Aceite Virgen'!$A$6:$A$257,"&gt;="&amp;$A278,'Aceite Virgen'!$B$6:$B$257,"&lt;="&amp;$B278)</f>
        <v>0</v>
      </c>
      <c r="VA278" s="4">
        <f>SUMIFS('Aceite Virgen'!VA$6:VA$257,'Aceite Virgen'!$A$6:$A$257,"&gt;="&amp;$A278,'Aceite Virgen'!$B$6:$B$257,"&lt;="&amp;$B278)</f>
        <v>2.14</v>
      </c>
      <c r="VB278" s="4">
        <f>SUMIFS('Aceite Virgen'!VB$6:VB$257,'Aceite Virgen'!$A$6:$A$257,"&gt;="&amp;$A278,'Aceite Virgen'!$B$6:$B$257,"&lt;="&amp;$B278)</f>
        <v>0</v>
      </c>
      <c r="VF278" s="69">
        <f>SUMIFS('Aceite Virgen'!VF$6:VF$257,'Aceite Virgen'!$A$6:$A$257,"&gt;="&amp;$A278,'Aceite Virgen'!$B$6:$B$257,"&lt;="&amp;$B278)</f>
        <v>0.21</v>
      </c>
      <c r="VG278" s="4">
        <f>SUMIFS('Aceite Virgen'!VG$6:VG$257,'Aceite Virgen'!$A$6:$A$257,"&gt;="&amp;$A278,'Aceite Virgen'!$B$6:$B$257,"&lt;="&amp;$B278)</f>
        <v>0</v>
      </c>
      <c r="VH278" s="4">
        <f>SUMIFS('Aceite Virgen'!VH$6:VH$257,'Aceite Virgen'!$A$6:$A$257,"&gt;="&amp;$A278,'Aceite Virgen'!$B$6:$B$257,"&lt;="&amp;$B278)</f>
        <v>0.34</v>
      </c>
      <c r="VI278" s="4">
        <f>SUMIFS('Aceite Virgen'!VI$6:VI$257,'Aceite Virgen'!$A$6:$A$257,"&gt;="&amp;$A278,'Aceite Virgen'!$B$6:$B$257,"&lt;="&amp;$B278)</f>
        <v>0</v>
      </c>
      <c r="VM278" s="69">
        <f>SUMIFS('Aceite Virgen'!VM$6:VM$257,'Aceite Virgen'!$A$6:$A$257,"&gt;="&amp;$A278,'Aceite Virgen'!$B$6:$B$257,"&lt;="&amp;$B278)</f>
        <v>3.5700000000000003</v>
      </c>
      <c r="VN278" s="4">
        <f>SUMIFS('Aceite Virgen'!VN$6:VN$257,'Aceite Virgen'!$A$6:$A$257,"&gt;="&amp;$A278,'Aceite Virgen'!$B$6:$B$257,"&lt;="&amp;$B278)</f>
        <v>0</v>
      </c>
      <c r="VO278" s="4">
        <f>SUMIFS('Aceite Virgen'!VO$6:VO$257,'Aceite Virgen'!$A$6:$A$257,"&gt;="&amp;$A278,'Aceite Virgen'!$B$6:$B$257,"&lt;="&amp;$B278)</f>
        <v>5.8999999999999995</v>
      </c>
      <c r="VP278" s="4">
        <f>SUMIFS('Aceite Virgen'!VP$6:VP$257,'Aceite Virgen'!$A$6:$A$257,"&gt;="&amp;$A278,'Aceite Virgen'!$B$6:$B$257,"&lt;="&amp;$B278)</f>
        <v>0</v>
      </c>
      <c r="VT278" s="69">
        <f>SUMIFS('Aceite Virgen'!VT$6:VT$257,'Aceite Virgen'!$A$6:$A$257,"&gt;="&amp;$A278,'Aceite Virgen'!$B$6:$B$257,"&lt;="&amp;$B278)</f>
        <v>1.8599999999999999</v>
      </c>
      <c r="VU278" s="4">
        <f>SUMIFS('Aceite Virgen'!VU$6:VU$257,'Aceite Virgen'!$A$6:$A$257,"&gt;="&amp;$A278,'Aceite Virgen'!$B$6:$B$257,"&lt;="&amp;$B278)</f>
        <v>2.4900000000000002</v>
      </c>
      <c r="VV278" s="4">
        <f>SUMIFS('Aceite Virgen'!VV$6:VV$257,'Aceite Virgen'!$A$6:$A$257,"&gt;="&amp;$A278,'Aceite Virgen'!$B$6:$B$257,"&lt;="&amp;$B278)</f>
        <v>2.12</v>
      </c>
      <c r="VW278" s="4">
        <f>SUMIFS('Aceite Virgen'!VW$6:VW$257,'Aceite Virgen'!$A$6:$A$257,"&gt;="&amp;$A278,'Aceite Virgen'!$B$6:$B$257,"&lt;="&amp;$B278)</f>
        <v>1.1399999999999999</v>
      </c>
      <c r="WA278" s="69">
        <f>SUMIFS('Aceite Virgen'!WA$6:WA$257,'Aceite Virgen'!$A$6:$A$257,"&gt;="&amp;$A278,'Aceite Virgen'!$B$6:$B$257,"&lt;="&amp;$B278)</f>
        <v>3.9</v>
      </c>
      <c r="WB278" s="4">
        <f>SUMIFS('Aceite Virgen'!WB$6:WB$257,'Aceite Virgen'!$A$6:$A$257,"&gt;="&amp;$A278,'Aceite Virgen'!$B$6:$B$257,"&lt;="&amp;$B278)</f>
        <v>3.79</v>
      </c>
      <c r="WC278" s="4">
        <f>SUMIFS('Aceite Virgen'!WC$6:WC$257,'Aceite Virgen'!$A$6:$A$257,"&gt;="&amp;$A278,'Aceite Virgen'!$B$6:$B$257,"&lt;="&amp;$B278)</f>
        <v>4.6899999999999995</v>
      </c>
      <c r="WD278" s="4">
        <f>SUMIFS('Aceite Virgen'!WD$6:WD$257,'Aceite Virgen'!$A$6:$A$257,"&gt;="&amp;$A278,'Aceite Virgen'!$B$6:$B$257,"&lt;="&amp;$B278)</f>
        <v>1.99</v>
      </c>
      <c r="WH278" s="69">
        <f>SUMIFS('Aceite Virgen'!WH$6:WH$257,'Aceite Virgen'!$A$6:$A$257,"&gt;="&amp;$A278,'Aceite Virgen'!$B$6:$B$257,"&lt;="&amp;$B278)</f>
        <v>3.4</v>
      </c>
      <c r="WI278" s="4">
        <f>SUMIFS('Aceite Virgen'!WI$6:WI$257,'Aceite Virgen'!$A$6:$A$257,"&gt;="&amp;$A278,'Aceite Virgen'!$B$6:$B$257,"&lt;="&amp;$B278)</f>
        <v>3.48</v>
      </c>
      <c r="WJ278" s="4">
        <f>SUMIFS('Aceite Virgen'!WJ$6:WJ$257,'Aceite Virgen'!$A$6:$A$257,"&gt;="&amp;$A278,'Aceite Virgen'!$B$6:$B$257,"&lt;="&amp;$B278)</f>
        <v>1.56</v>
      </c>
      <c r="WK278" s="4">
        <f>SUMIFS('Aceite Virgen'!WK$6:WK$257,'Aceite Virgen'!$A$6:$A$257,"&gt;="&amp;$A278,'Aceite Virgen'!$B$6:$B$257,"&lt;="&amp;$B278)</f>
        <v>9.91</v>
      </c>
      <c r="WO278" s="69">
        <f>SUMIFS('Aceite Virgen'!WO$6:WO$257,'Aceite Virgen'!$A$6:$A$257,"&gt;="&amp;$A278,'Aceite Virgen'!$B$6:$B$257,"&lt;="&amp;$B278)</f>
        <v>5.53</v>
      </c>
      <c r="WP278" s="4">
        <f>SUMIFS('Aceite Virgen'!WP$6:WP$257,'Aceite Virgen'!$A$6:$A$257,"&gt;="&amp;$A278,'Aceite Virgen'!$B$6:$B$257,"&lt;="&amp;$B278)</f>
        <v>5.7</v>
      </c>
      <c r="WQ278" s="4">
        <f>SUMIFS('Aceite Virgen'!WQ$6:WQ$257,'Aceite Virgen'!$A$6:$A$257,"&gt;="&amp;$A278,'Aceite Virgen'!$B$6:$B$257,"&lt;="&amp;$B278)</f>
        <v>4.71</v>
      </c>
      <c r="WR278" s="4">
        <f>SUMIFS('Aceite Virgen'!WR$6:WR$257,'Aceite Virgen'!$A$6:$A$257,"&gt;="&amp;$A278,'Aceite Virgen'!$B$6:$B$257,"&lt;="&amp;$B278)</f>
        <v>5.42</v>
      </c>
      <c r="WV278" s="69">
        <f>SUMIFS('Aceite Virgen'!WV$6:WV$257,'Aceite Virgen'!$A$6:$A$257,"&gt;="&amp;$A278,'Aceite Virgen'!$B$6:$B$257,"&lt;="&amp;$B278)</f>
        <v>10.06</v>
      </c>
      <c r="WW278" s="4">
        <f>SUMIFS('Aceite Virgen'!WW$6:WW$257,'Aceite Virgen'!$A$6:$A$257,"&gt;="&amp;$A278,'Aceite Virgen'!$B$6:$B$257,"&lt;="&amp;$B278)</f>
        <v>2</v>
      </c>
      <c r="WX278" s="4">
        <f>SUMIFS('Aceite Virgen'!WX$6:WX$257,'Aceite Virgen'!$A$6:$A$257,"&gt;="&amp;$A278,'Aceite Virgen'!$B$6:$B$257,"&lt;="&amp;$B278)</f>
        <v>13.01</v>
      </c>
      <c r="WY278" s="4">
        <f>SUMIFS('Aceite Virgen'!WY$6:WY$257,'Aceite Virgen'!$A$6:$A$257,"&gt;="&amp;$A278,'Aceite Virgen'!$B$6:$B$257,"&lt;="&amp;$B278)</f>
        <v>8.34</v>
      </c>
      <c r="XC278" s="69">
        <f>SUMIFS('Aceite Virgen'!XC$6:XC$257,'Aceite Virgen'!$A$6:$A$257,"&gt;="&amp;$A278,'Aceite Virgen'!$B$6:$B$257,"&lt;="&amp;$B278)</f>
        <v>29.369999999999997</v>
      </c>
      <c r="XD278" s="4">
        <f>SUMIFS('Aceite Virgen'!XD$6:XD$257,'Aceite Virgen'!$A$6:$A$257,"&gt;="&amp;$A278,'Aceite Virgen'!$B$6:$B$257,"&lt;="&amp;$B278)</f>
        <v>22.41</v>
      </c>
      <c r="XE278" s="4">
        <f>SUMIFS('Aceite Virgen'!XE$6:XE$257,'Aceite Virgen'!$A$6:$A$257,"&gt;="&amp;$A278,'Aceite Virgen'!$B$6:$B$257,"&lt;="&amp;$B278)</f>
        <v>29.52</v>
      </c>
      <c r="XF278" s="4">
        <f>SUMIFS('Aceite Virgen'!XF$6:XF$257,'Aceite Virgen'!$A$6:$A$257,"&gt;="&amp;$A278,'Aceite Virgen'!$B$6:$B$257,"&lt;="&amp;$B278)</f>
        <v>39.36</v>
      </c>
    </row>
    <row r="279" spans="1:630" x14ac:dyDescent="0.3">
      <c r="A279" s="9">
        <f>'TAM Aceite Virgen'!B27</f>
        <v>7.6</v>
      </c>
      <c r="B279" s="9">
        <f>'TAM Aceite Virgen'!C27</f>
        <v>7.7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0.25</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0.51</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0</v>
      </c>
      <c r="SN279" s="69">
        <f>SUMIFS('Aceite Virgen'!SN$6:SN$257,'Aceite Virgen'!$A$6:$A$257,"&gt;="&amp;$A279,'Aceite Virgen'!$B$6:$B$257,"&lt;="&amp;$B279)</f>
        <v>0</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0</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9">
        <f>SUMIFS('Aceite Virgen'!TB$6:TB$257,'Aceite Virgen'!$A$6:$A$257,"&gt;="&amp;$A279,'Aceite Virgen'!$B$6:$B$257,"&lt;="&amp;$B279)</f>
        <v>1.99</v>
      </c>
      <c r="TC279" s="4">
        <f>SUMIFS('Aceite Virgen'!TC$6:TC$257,'Aceite Virgen'!$A$6:$A$257,"&gt;="&amp;$A279,'Aceite Virgen'!$B$6:$B$257,"&lt;="&amp;$B279)</f>
        <v>6.14</v>
      </c>
      <c r="TD279" s="4">
        <f>SUMIFS('Aceite Virgen'!TD$6:TD$257,'Aceite Virgen'!$A$6:$A$257,"&gt;="&amp;$A279,'Aceite Virgen'!$B$6:$B$257,"&lt;="&amp;$B279)</f>
        <v>0</v>
      </c>
      <c r="TE279" s="4">
        <f>SUMIFS('Aceite Virgen'!TE$6:TE$257,'Aceite Virgen'!$A$6:$A$257,"&gt;="&amp;$A279,'Aceite Virgen'!$B$6:$B$257,"&lt;="&amp;$B279)</f>
        <v>5.79</v>
      </c>
      <c r="TI279" s="69">
        <f>SUMIFS('Aceite Virgen'!TI$6:TI$257,'Aceite Virgen'!$A$6:$A$257,"&gt;="&amp;$A279,'Aceite Virgen'!$B$6:$B$257,"&lt;="&amp;$B279)</f>
        <v>6.95</v>
      </c>
      <c r="TJ279" s="4">
        <f>SUMIFS('Aceite Virgen'!TJ$6:TJ$257,'Aceite Virgen'!$A$6:$A$257,"&gt;="&amp;$A279,'Aceite Virgen'!$B$6:$B$257,"&lt;="&amp;$B279)</f>
        <v>8.77</v>
      </c>
      <c r="TK279" s="4">
        <f>SUMIFS('Aceite Virgen'!TK$6:TK$257,'Aceite Virgen'!$A$6:$A$257,"&gt;="&amp;$A279,'Aceite Virgen'!$B$6:$B$257,"&lt;="&amp;$B279)</f>
        <v>2.41</v>
      </c>
      <c r="TL279" s="4">
        <f>SUMIFS('Aceite Virgen'!TL$6:TL$257,'Aceite Virgen'!$A$6:$A$257,"&gt;="&amp;$A279,'Aceite Virgen'!$B$6:$B$257,"&lt;="&amp;$B279)</f>
        <v>21.77</v>
      </c>
      <c r="TP279" s="69">
        <f>SUMIFS('Aceite Virgen'!TP$6:TP$257,'Aceite Virgen'!$A$6:$A$257,"&gt;="&amp;$A279,'Aceite Virgen'!$B$6:$B$257,"&lt;="&amp;$B279)</f>
        <v>4.1900000000000004</v>
      </c>
      <c r="TQ279" s="4">
        <f>SUMIFS('Aceite Virgen'!TQ$6:TQ$257,'Aceite Virgen'!$A$6:$A$257,"&gt;="&amp;$A279,'Aceite Virgen'!$B$6:$B$257,"&lt;="&amp;$B279)</f>
        <v>13.9</v>
      </c>
      <c r="TR279" s="4">
        <f>SUMIFS('Aceite Virgen'!TR$6:TR$257,'Aceite Virgen'!$A$6:$A$257,"&gt;="&amp;$A279,'Aceite Virgen'!$B$6:$B$257,"&lt;="&amp;$B279)</f>
        <v>1.72</v>
      </c>
      <c r="TS279" s="4">
        <f>SUMIFS('Aceite Virgen'!TS$6:TS$257,'Aceite Virgen'!$A$6:$A$257,"&gt;="&amp;$A279,'Aceite Virgen'!$B$6:$B$257,"&lt;="&amp;$B279)</f>
        <v>5.81</v>
      </c>
      <c r="TW279" s="69">
        <f>SUMIFS('Aceite Virgen'!TW$6:TW$257,'Aceite Virgen'!$A$6:$A$257,"&gt;="&amp;$A279,'Aceite Virgen'!$B$6:$B$257,"&lt;="&amp;$B279)</f>
        <v>0.54</v>
      </c>
      <c r="TX279" s="4">
        <f>SUMIFS('Aceite Virgen'!TX$6:TX$257,'Aceite Virgen'!$A$6:$A$257,"&gt;="&amp;$A279,'Aceite Virgen'!$B$6:$B$257,"&lt;="&amp;$B279)</f>
        <v>3.02</v>
      </c>
      <c r="TY279" s="4">
        <f>SUMIFS('Aceite Virgen'!TY$6:TY$257,'Aceite Virgen'!$A$6:$A$257,"&gt;="&amp;$A279,'Aceite Virgen'!$B$6:$B$257,"&lt;="&amp;$B279)</f>
        <v>0</v>
      </c>
      <c r="TZ279" s="4">
        <f>SUMIFS('Aceite Virgen'!TZ$6:TZ$257,'Aceite Virgen'!$A$6:$A$257,"&gt;="&amp;$A279,'Aceite Virgen'!$B$6:$B$257,"&lt;="&amp;$B279)</f>
        <v>0</v>
      </c>
      <c r="UD279" s="69">
        <f>SUMIFS('Aceite Virgen'!UD$6:UD$257,'Aceite Virgen'!$A$6:$A$257,"&gt;="&amp;$A279,'Aceite Virgen'!$B$6:$B$257,"&lt;="&amp;$B279)</f>
        <v>0</v>
      </c>
      <c r="UE279" s="4">
        <f>SUMIFS('Aceite Virgen'!UE$6:UE$257,'Aceite Virgen'!$A$6:$A$257,"&gt;="&amp;$A279,'Aceite Virgen'!$B$6:$B$257,"&lt;="&amp;$B279)</f>
        <v>0</v>
      </c>
      <c r="UF279" s="4">
        <f>SUMIFS('Aceite Virgen'!UF$6:UF$257,'Aceite Virgen'!$A$6:$A$257,"&gt;="&amp;$A279,'Aceite Virgen'!$B$6:$B$257,"&lt;="&amp;$B279)</f>
        <v>0</v>
      </c>
      <c r="UG279" s="4">
        <f>SUMIFS('Aceite Virgen'!UG$6:UG$257,'Aceite Virgen'!$A$6:$A$257,"&gt;="&amp;$A279,'Aceite Virgen'!$B$6:$B$257,"&lt;="&amp;$B279)</f>
        <v>0</v>
      </c>
      <c r="UK279" s="69">
        <f>SUMIFS('Aceite Virgen'!UK$6:UK$257,'Aceite Virgen'!$A$6:$A$257,"&gt;="&amp;$A279,'Aceite Virgen'!$B$6:$B$257,"&lt;="&amp;$B279)</f>
        <v>0.46</v>
      </c>
      <c r="UL279" s="4">
        <f>SUMIFS('Aceite Virgen'!UL$6:UL$257,'Aceite Virgen'!$A$6:$A$257,"&gt;="&amp;$A279,'Aceite Virgen'!$B$6:$B$257,"&lt;="&amp;$B279)</f>
        <v>0</v>
      </c>
      <c r="UM279" s="4">
        <f>SUMIFS('Aceite Virgen'!UM$6:UM$257,'Aceite Virgen'!$A$6:$A$257,"&gt;="&amp;$A279,'Aceite Virgen'!$B$6:$B$257,"&lt;="&amp;$B279)</f>
        <v>0</v>
      </c>
      <c r="UN279" s="4">
        <f>SUMIFS('Aceite Virgen'!UN$6:UN$257,'Aceite Virgen'!$A$6:$A$257,"&gt;="&amp;$A279,'Aceite Virgen'!$B$6:$B$257,"&lt;="&amp;$B279)</f>
        <v>2.1</v>
      </c>
      <c r="UR279" s="69">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9">
        <f>SUMIFS('Aceite Virgen'!UY$6:UY$257,'Aceite Virgen'!$A$6:$A$257,"&gt;="&amp;$A279,'Aceite Virgen'!$B$6:$B$257,"&lt;="&amp;$B279)</f>
        <v>0</v>
      </c>
      <c r="UZ279" s="4">
        <f>SUMIFS('Aceite Virgen'!UZ$6:UZ$257,'Aceite Virgen'!$A$6:$A$257,"&gt;="&amp;$A279,'Aceite Virgen'!$B$6:$B$257,"&lt;="&amp;$B279)</f>
        <v>0</v>
      </c>
      <c r="VA279" s="4">
        <f>SUMIFS('Aceite Virgen'!VA$6:VA$257,'Aceite Virgen'!$A$6:$A$257,"&gt;="&amp;$A279,'Aceite Virgen'!$B$6:$B$257,"&lt;="&amp;$B279)</f>
        <v>0</v>
      </c>
      <c r="VB279" s="4">
        <f>SUMIFS('Aceite Virgen'!VB$6:VB$257,'Aceite Virgen'!$A$6:$A$257,"&gt;="&amp;$A279,'Aceite Virgen'!$B$6:$B$257,"&lt;="&amp;$B279)</f>
        <v>0</v>
      </c>
      <c r="VF279" s="69">
        <f>SUMIFS('Aceite Virgen'!VF$6:VF$257,'Aceite Virgen'!$A$6:$A$257,"&gt;="&amp;$A279,'Aceite Virgen'!$B$6:$B$257,"&lt;="&amp;$B279)</f>
        <v>0</v>
      </c>
      <c r="VG279" s="4">
        <f>SUMIFS('Aceite Virgen'!VG$6:VG$257,'Aceite Virgen'!$A$6:$A$257,"&gt;="&amp;$A279,'Aceite Virgen'!$B$6:$B$257,"&lt;="&amp;$B279)</f>
        <v>0</v>
      </c>
      <c r="VH279" s="4">
        <f>SUMIFS('Aceite Virgen'!VH$6:VH$257,'Aceite Virgen'!$A$6:$A$257,"&gt;="&amp;$A279,'Aceite Virgen'!$B$6:$B$257,"&lt;="&amp;$B279)</f>
        <v>0</v>
      </c>
      <c r="VI279" s="4">
        <f>SUMIFS('Aceite Virgen'!VI$6:VI$257,'Aceite Virgen'!$A$6:$A$257,"&gt;="&amp;$A279,'Aceite Virgen'!$B$6:$B$257,"&lt;="&amp;$B279)</f>
        <v>0</v>
      </c>
      <c r="VM279" s="69">
        <f>SUMIFS('Aceite Virgen'!VM$6:VM$257,'Aceite Virgen'!$A$6:$A$257,"&gt;="&amp;$A279,'Aceite Virgen'!$B$6:$B$257,"&lt;="&amp;$B279)</f>
        <v>0</v>
      </c>
      <c r="VN279" s="4">
        <f>SUMIFS('Aceite Virgen'!VN$6:VN$257,'Aceite Virgen'!$A$6:$A$257,"&gt;="&amp;$A279,'Aceite Virgen'!$B$6:$B$257,"&lt;="&amp;$B279)</f>
        <v>0</v>
      </c>
      <c r="VO279" s="4">
        <f>SUMIFS('Aceite Virgen'!VO$6:VO$257,'Aceite Virgen'!$A$6:$A$257,"&gt;="&amp;$A279,'Aceite Virgen'!$B$6:$B$257,"&lt;="&amp;$B279)</f>
        <v>0</v>
      </c>
      <c r="VP279" s="4">
        <f>SUMIFS('Aceite Virgen'!VP$6:VP$257,'Aceite Virgen'!$A$6:$A$257,"&gt;="&amp;$A279,'Aceite Virgen'!$B$6:$B$257,"&lt;="&amp;$B279)</f>
        <v>0</v>
      </c>
      <c r="VT279" s="69">
        <f>SUMIFS('Aceite Virgen'!VT$6:VT$257,'Aceite Virgen'!$A$6:$A$257,"&gt;="&amp;$A279,'Aceite Virgen'!$B$6:$B$257,"&lt;="&amp;$B279)</f>
        <v>0</v>
      </c>
      <c r="VU279" s="4">
        <f>SUMIFS('Aceite Virgen'!VU$6:VU$257,'Aceite Virgen'!$A$6:$A$257,"&gt;="&amp;$A279,'Aceite Virgen'!$B$6:$B$257,"&lt;="&amp;$B279)</f>
        <v>0</v>
      </c>
      <c r="VV279" s="4">
        <f>SUMIFS('Aceite Virgen'!VV$6:VV$257,'Aceite Virgen'!$A$6:$A$257,"&gt;="&amp;$A279,'Aceite Virgen'!$B$6:$B$257,"&lt;="&amp;$B279)</f>
        <v>0</v>
      </c>
      <c r="VW279" s="4">
        <f>SUMIFS('Aceite Virgen'!VW$6:VW$257,'Aceite Virgen'!$A$6:$A$257,"&gt;="&amp;$A279,'Aceite Virgen'!$B$6:$B$257,"&lt;="&amp;$B279)</f>
        <v>0</v>
      </c>
      <c r="WA279" s="69">
        <f>SUMIFS('Aceite Virgen'!WA$6:WA$257,'Aceite Virgen'!$A$6:$A$257,"&gt;="&amp;$A279,'Aceite Virgen'!$B$6:$B$257,"&lt;="&amp;$B279)</f>
        <v>0.8</v>
      </c>
      <c r="WB279" s="4">
        <f>SUMIFS('Aceite Virgen'!WB$6:WB$257,'Aceite Virgen'!$A$6:$A$257,"&gt;="&amp;$A279,'Aceite Virgen'!$B$6:$B$257,"&lt;="&amp;$B279)</f>
        <v>1.95</v>
      </c>
      <c r="WC279" s="4">
        <f>SUMIFS('Aceite Virgen'!WC$6:WC$257,'Aceite Virgen'!$A$6:$A$257,"&gt;="&amp;$A279,'Aceite Virgen'!$B$6:$B$257,"&lt;="&amp;$B279)</f>
        <v>0.89</v>
      </c>
      <c r="WD279" s="4">
        <f>SUMIFS('Aceite Virgen'!WD$6:WD$257,'Aceite Virgen'!$A$6:$A$257,"&gt;="&amp;$A279,'Aceite Virgen'!$B$6:$B$257,"&lt;="&amp;$B279)</f>
        <v>0</v>
      </c>
      <c r="WH279" s="69">
        <f>SUMIFS('Aceite Virgen'!WH$6:WH$257,'Aceite Virgen'!$A$6:$A$257,"&gt;="&amp;$A279,'Aceite Virgen'!$B$6:$B$257,"&lt;="&amp;$B279)</f>
        <v>0.55000000000000004</v>
      </c>
      <c r="WI279" s="4">
        <f>SUMIFS('Aceite Virgen'!WI$6:WI$257,'Aceite Virgen'!$A$6:$A$257,"&gt;="&amp;$A279,'Aceite Virgen'!$B$6:$B$257,"&lt;="&amp;$B279)</f>
        <v>0</v>
      </c>
      <c r="WJ279" s="4">
        <f>SUMIFS('Aceite Virgen'!WJ$6:WJ$257,'Aceite Virgen'!$A$6:$A$257,"&gt;="&amp;$A279,'Aceite Virgen'!$B$6:$B$257,"&lt;="&amp;$B279)</f>
        <v>0.85</v>
      </c>
      <c r="WK279" s="4">
        <f>SUMIFS('Aceite Virgen'!WK$6:WK$257,'Aceite Virgen'!$A$6:$A$257,"&gt;="&amp;$A279,'Aceite Virgen'!$B$6:$B$257,"&lt;="&amp;$B279)</f>
        <v>0</v>
      </c>
      <c r="WO279" s="69">
        <f>SUMIFS('Aceite Virgen'!WO$6:WO$257,'Aceite Virgen'!$A$6:$A$257,"&gt;="&amp;$A279,'Aceite Virgen'!$B$6:$B$257,"&lt;="&amp;$B279)</f>
        <v>0.24</v>
      </c>
      <c r="WP279" s="4">
        <f>SUMIFS('Aceite Virgen'!WP$6:WP$257,'Aceite Virgen'!$A$6:$A$257,"&gt;="&amp;$A279,'Aceite Virgen'!$B$6:$B$257,"&lt;="&amp;$B279)</f>
        <v>0.4</v>
      </c>
      <c r="WQ279" s="4">
        <f>SUMIFS('Aceite Virgen'!WQ$6:WQ$257,'Aceite Virgen'!$A$6:$A$257,"&gt;="&amp;$A279,'Aceite Virgen'!$B$6:$B$257,"&lt;="&amp;$B279)</f>
        <v>0.25</v>
      </c>
      <c r="WR279" s="4">
        <f>SUMIFS('Aceite Virgen'!WR$6:WR$257,'Aceite Virgen'!$A$6:$A$257,"&gt;="&amp;$A279,'Aceite Virgen'!$B$6:$B$257,"&lt;="&amp;$B279)</f>
        <v>0</v>
      </c>
      <c r="WV279" s="69">
        <f>SUMIFS('Aceite Virgen'!WV$6:WV$257,'Aceite Virgen'!$A$6:$A$257,"&gt;="&amp;$A279,'Aceite Virgen'!$B$6:$B$257,"&lt;="&amp;$B279)</f>
        <v>1</v>
      </c>
      <c r="WW279" s="4">
        <f>SUMIFS('Aceite Virgen'!WW$6:WW$257,'Aceite Virgen'!$A$6:$A$257,"&gt;="&amp;$A279,'Aceite Virgen'!$B$6:$B$257,"&lt;="&amp;$B279)</f>
        <v>0.63</v>
      </c>
      <c r="WX279" s="4">
        <f>SUMIFS('Aceite Virgen'!WX$6:WX$257,'Aceite Virgen'!$A$6:$A$257,"&gt;="&amp;$A279,'Aceite Virgen'!$B$6:$B$257,"&lt;="&amp;$B279)</f>
        <v>1.44</v>
      </c>
      <c r="WY279" s="4">
        <f>SUMIFS('Aceite Virgen'!WY$6:WY$257,'Aceite Virgen'!$A$6:$A$257,"&gt;="&amp;$A279,'Aceite Virgen'!$B$6:$B$257,"&lt;="&amp;$B279)</f>
        <v>0</v>
      </c>
      <c r="XC279" s="69">
        <f>SUMIFS('Aceite Virgen'!XC$6:XC$257,'Aceite Virgen'!$A$6:$A$257,"&gt;="&amp;$A279,'Aceite Virgen'!$B$6:$B$257,"&lt;="&amp;$B279)</f>
        <v>0</v>
      </c>
      <c r="XD279" s="4">
        <f>SUMIFS('Aceite Virgen'!XD$6:XD$257,'Aceite Virgen'!$A$6:$A$257,"&gt;="&amp;$A279,'Aceite Virgen'!$B$6:$B$257,"&lt;="&amp;$B279)</f>
        <v>0</v>
      </c>
      <c r="XE279" s="4">
        <f>SUMIFS('Aceite Virgen'!XE$6:XE$257,'Aceite Virgen'!$A$6:$A$257,"&gt;="&amp;$A279,'Aceite Virgen'!$B$6:$B$257,"&lt;="&amp;$B279)</f>
        <v>0</v>
      </c>
      <c r="XF279" s="4">
        <f>SUMIFS('Aceite Virgen'!XF$6:XF$257,'Aceite Virgen'!$A$6:$A$257,"&gt;="&amp;$A279,'Aceite Virgen'!$B$6:$B$257,"&lt;="&amp;$B279)</f>
        <v>0</v>
      </c>
    </row>
    <row r="280" spans="1:630" x14ac:dyDescent="0.3">
      <c r="A280" s="9">
        <f>'TAM Aceite Virgen'!B28</f>
        <v>7.7</v>
      </c>
      <c r="B280" s="9">
        <f>'TAM Aceite Virgen'!C28</f>
        <v>7.8</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19.39</v>
      </c>
      <c r="TC280" s="4">
        <f>SUMIFS('Aceite Virgen'!TC$6:TC$257,'Aceite Virgen'!$A$6:$A$257,"&gt;="&amp;$A280,'Aceite Virgen'!$B$6:$B$257,"&lt;="&amp;$B280)</f>
        <v>1.28</v>
      </c>
      <c r="TD280" s="4">
        <f>SUMIFS('Aceite Virgen'!TD$6:TD$257,'Aceite Virgen'!$A$6:$A$257,"&gt;="&amp;$A280,'Aceite Virgen'!$B$6:$B$257,"&lt;="&amp;$B280)</f>
        <v>28.7</v>
      </c>
      <c r="TE280" s="4">
        <f>SUMIFS('Aceite Virgen'!TE$6:TE$257,'Aceite Virgen'!$A$6:$A$257,"&gt;="&amp;$A280,'Aceite Virgen'!$B$6:$B$257,"&lt;="&amp;$B280)</f>
        <v>5.47</v>
      </c>
      <c r="TI280" s="69">
        <f>SUMIFS('Aceite Virgen'!TI$6:TI$257,'Aceite Virgen'!$A$6:$A$257,"&gt;="&amp;$A280,'Aceite Virgen'!$B$6:$B$257,"&lt;="&amp;$B280)</f>
        <v>23.41</v>
      </c>
      <c r="TJ280" s="4">
        <f>SUMIFS('Aceite Virgen'!TJ$6:TJ$257,'Aceite Virgen'!$A$6:$A$257,"&gt;="&amp;$A280,'Aceite Virgen'!$B$6:$B$257,"&lt;="&amp;$B280)</f>
        <v>4.75</v>
      </c>
      <c r="TK280" s="4">
        <f>SUMIFS('Aceite Virgen'!TK$6:TK$257,'Aceite Virgen'!$A$6:$A$257,"&gt;="&amp;$A280,'Aceite Virgen'!$B$6:$B$257,"&lt;="&amp;$B280)</f>
        <v>38.43</v>
      </c>
      <c r="TL280" s="4">
        <f>SUMIFS('Aceite Virgen'!TL$6:TL$257,'Aceite Virgen'!$A$6:$A$257,"&gt;="&amp;$A280,'Aceite Virgen'!$B$6:$B$257,"&lt;="&amp;$B280)</f>
        <v>0</v>
      </c>
      <c r="TP280" s="69">
        <f>SUMIFS('Aceite Virgen'!TP$6:TP$257,'Aceite Virgen'!$A$6:$A$257,"&gt;="&amp;$A280,'Aceite Virgen'!$B$6:$B$257,"&lt;="&amp;$B280)</f>
        <v>7.25</v>
      </c>
      <c r="TQ280" s="4">
        <f>SUMIFS('Aceite Virgen'!TQ$6:TQ$257,'Aceite Virgen'!$A$6:$A$257,"&gt;="&amp;$A280,'Aceite Virgen'!$B$6:$B$257,"&lt;="&amp;$B280)</f>
        <v>0</v>
      </c>
      <c r="TR280" s="4">
        <f>SUMIFS('Aceite Virgen'!TR$6:TR$257,'Aceite Virgen'!$A$6:$A$257,"&gt;="&amp;$A280,'Aceite Virgen'!$B$6:$B$257,"&lt;="&amp;$B280)</f>
        <v>11.05</v>
      </c>
      <c r="TS280" s="4">
        <f>SUMIFS('Aceite Virgen'!TS$6:TS$257,'Aceite Virgen'!$A$6:$A$257,"&gt;="&amp;$A280,'Aceite Virgen'!$B$6:$B$257,"&lt;="&amp;$B280)</f>
        <v>0</v>
      </c>
      <c r="TW280" s="69">
        <f>SUMIFS('Aceite Virgen'!TW$6:TW$257,'Aceite Virgen'!$A$6:$A$257,"&gt;="&amp;$A280,'Aceite Virgen'!$B$6:$B$257,"&lt;="&amp;$B280)</f>
        <v>0</v>
      </c>
      <c r="TX280" s="4">
        <f>SUMIFS('Aceite Virgen'!TX$6:TX$257,'Aceite Virgen'!$A$6:$A$257,"&gt;="&amp;$A280,'Aceite Virgen'!$B$6:$B$257,"&lt;="&amp;$B280)</f>
        <v>0</v>
      </c>
      <c r="TY280" s="4">
        <f>SUMIFS('Aceite Virgen'!TY$6:TY$257,'Aceite Virgen'!$A$6:$A$257,"&gt;="&amp;$A280,'Aceite Virgen'!$B$6:$B$257,"&lt;="&amp;$B280)</f>
        <v>0</v>
      </c>
      <c r="TZ280" s="4">
        <f>SUMIFS('Aceite Virgen'!TZ$6:TZ$257,'Aceite Virgen'!$A$6:$A$257,"&gt;="&amp;$A280,'Aceite Virgen'!$B$6:$B$257,"&lt;="&amp;$B280)</f>
        <v>0</v>
      </c>
      <c r="UD280" s="69">
        <f>SUMIFS('Aceite Virgen'!UD$6:UD$257,'Aceite Virgen'!$A$6:$A$257,"&gt;="&amp;$A280,'Aceite Virgen'!$B$6:$B$257,"&lt;="&amp;$B280)</f>
        <v>0</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9">
        <f>SUMIFS('Aceite Virgen'!UK$6:UK$257,'Aceite Virgen'!$A$6:$A$257,"&gt;="&amp;$A280,'Aceite Virgen'!$B$6:$B$257,"&lt;="&amp;$B280)</f>
        <v>0.28000000000000003</v>
      </c>
      <c r="UL280" s="4">
        <f>SUMIFS('Aceite Virgen'!UL$6:UL$257,'Aceite Virgen'!$A$6:$A$257,"&gt;="&amp;$A280,'Aceite Virgen'!$B$6:$B$257,"&lt;="&amp;$B280)</f>
        <v>0</v>
      </c>
      <c r="UM280" s="4">
        <f>SUMIFS('Aceite Virgen'!UM$6:UM$257,'Aceite Virgen'!$A$6:$A$257,"&gt;="&amp;$A280,'Aceite Virgen'!$B$6:$B$257,"&lt;="&amp;$B280)</f>
        <v>0</v>
      </c>
      <c r="UN280" s="4">
        <f>SUMIFS('Aceite Virgen'!UN$6:UN$257,'Aceite Virgen'!$A$6:$A$257,"&gt;="&amp;$A280,'Aceite Virgen'!$B$6:$B$257,"&lt;="&amp;$B280)</f>
        <v>0</v>
      </c>
      <c r="UR280" s="69">
        <f>SUMIFS('Aceite Virgen'!UR$6:UR$257,'Aceite Virgen'!$A$6:$A$257,"&gt;="&amp;$A280,'Aceite Virgen'!$B$6:$B$257,"&lt;="&amp;$B280)</f>
        <v>0</v>
      </c>
      <c r="US280" s="4">
        <f>SUMIFS('Aceite Virgen'!US$6:US$257,'Aceite Virgen'!$A$6:$A$257,"&gt;="&amp;$A280,'Aceite Virgen'!$B$6:$B$257,"&lt;="&amp;$B280)</f>
        <v>0</v>
      </c>
      <c r="UT280" s="4">
        <f>SUMIFS('Aceite Virgen'!UT$6:UT$257,'Aceite Virgen'!$A$6:$A$257,"&gt;="&amp;$A280,'Aceite Virgen'!$B$6:$B$257,"&lt;="&amp;$B280)</f>
        <v>0</v>
      </c>
      <c r="UU280" s="4">
        <f>SUMIFS('Aceite Virgen'!UU$6:UU$257,'Aceite Virgen'!$A$6:$A$257,"&gt;="&amp;$A280,'Aceite Virgen'!$B$6:$B$257,"&lt;="&amp;$B280)</f>
        <v>0</v>
      </c>
      <c r="UY280" s="69">
        <f>SUMIFS('Aceite Virgen'!UY$6:UY$257,'Aceite Virgen'!$A$6:$A$257,"&gt;="&amp;$A280,'Aceite Virgen'!$B$6:$B$257,"&lt;="&amp;$B280)</f>
        <v>0.42</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2.97</v>
      </c>
      <c r="VF280" s="69">
        <f>SUMIFS('Aceite Virgen'!VF$6:VF$257,'Aceite Virgen'!$A$6:$A$257,"&gt;="&amp;$A280,'Aceite Virgen'!$B$6:$B$257,"&lt;="&amp;$B280)</f>
        <v>0</v>
      </c>
      <c r="VG280" s="4">
        <f>SUMIFS('Aceite Virgen'!VG$6:VG$257,'Aceite Virgen'!$A$6:$A$257,"&gt;="&amp;$A280,'Aceite Virgen'!$B$6:$B$257,"&lt;="&amp;$B280)</f>
        <v>0</v>
      </c>
      <c r="VH280" s="4">
        <f>SUMIFS('Aceite Virgen'!VH$6:VH$257,'Aceite Virgen'!$A$6:$A$257,"&gt;="&amp;$A280,'Aceite Virgen'!$B$6:$B$257,"&lt;="&amp;$B280)</f>
        <v>0</v>
      </c>
      <c r="VI280" s="4">
        <f>SUMIFS('Aceite Virgen'!VI$6:VI$257,'Aceite Virgen'!$A$6:$A$257,"&gt;="&amp;$A280,'Aceite Virgen'!$B$6:$B$257,"&lt;="&amp;$B280)</f>
        <v>0</v>
      </c>
      <c r="VM280" s="69">
        <f>SUMIFS('Aceite Virgen'!VM$6:VM$257,'Aceite Virgen'!$A$6:$A$257,"&gt;="&amp;$A280,'Aceite Virgen'!$B$6:$B$257,"&lt;="&amp;$B280)</f>
        <v>0</v>
      </c>
      <c r="VN280" s="4">
        <f>SUMIFS('Aceite Virgen'!VN$6:VN$257,'Aceite Virgen'!$A$6:$A$257,"&gt;="&amp;$A280,'Aceite Virgen'!$B$6:$B$257,"&lt;="&amp;$B280)</f>
        <v>0</v>
      </c>
      <c r="VO280" s="4">
        <f>SUMIFS('Aceite Virgen'!VO$6:VO$257,'Aceite Virgen'!$A$6:$A$257,"&gt;="&amp;$A280,'Aceite Virgen'!$B$6:$B$257,"&lt;="&amp;$B280)</f>
        <v>0</v>
      </c>
      <c r="VP280" s="4">
        <f>SUMIFS('Aceite Virgen'!VP$6:VP$257,'Aceite Virgen'!$A$6:$A$257,"&gt;="&amp;$A280,'Aceite Virgen'!$B$6:$B$257,"&lt;="&amp;$B280)</f>
        <v>0</v>
      </c>
      <c r="VT280" s="69">
        <f>SUMIFS('Aceite Virgen'!VT$6:VT$257,'Aceite Virgen'!$A$6:$A$257,"&gt;="&amp;$A280,'Aceite Virgen'!$B$6:$B$257,"&lt;="&amp;$B280)</f>
        <v>0</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0</v>
      </c>
      <c r="WA280" s="69">
        <f>SUMIFS('Aceite Virgen'!WA$6:WA$257,'Aceite Virgen'!$A$6:$A$257,"&gt;="&amp;$A280,'Aceite Virgen'!$B$6:$B$257,"&lt;="&amp;$B280)</f>
        <v>0.31</v>
      </c>
      <c r="WB280" s="4">
        <f>SUMIFS('Aceite Virgen'!WB$6:WB$257,'Aceite Virgen'!$A$6:$A$257,"&gt;="&amp;$A280,'Aceite Virgen'!$B$6:$B$257,"&lt;="&amp;$B280)</f>
        <v>0</v>
      </c>
      <c r="WC280" s="4">
        <f>SUMIFS('Aceite Virgen'!WC$6:WC$257,'Aceite Virgen'!$A$6:$A$257,"&gt;="&amp;$A280,'Aceite Virgen'!$B$6:$B$257,"&lt;="&amp;$B280)</f>
        <v>0.45999999999999996</v>
      </c>
      <c r="WD280" s="4">
        <f>SUMIFS('Aceite Virgen'!WD$6:WD$257,'Aceite Virgen'!$A$6:$A$257,"&gt;="&amp;$A280,'Aceite Virgen'!$B$6:$B$257,"&lt;="&amp;$B280)</f>
        <v>0</v>
      </c>
      <c r="WH280" s="69">
        <f>SUMIFS('Aceite Virgen'!WH$6:WH$257,'Aceite Virgen'!$A$6:$A$257,"&gt;="&amp;$A280,'Aceite Virgen'!$B$6:$B$257,"&lt;="&amp;$B280)</f>
        <v>2.0299999999999998</v>
      </c>
      <c r="WI280" s="4">
        <f>SUMIFS('Aceite Virgen'!WI$6:WI$257,'Aceite Virgen'!$A$6:$A$257,"&gt;="&amp;$A280,'Aceite Virgen'!$B$6:$B$257,"&lt;="&amp;$B280)</f>
        <v>9.41</v>
      </c>
      <c r="WJ280" s="4">
        <f>SUMIFS('Aceite Virgen'!WJ$6:WJ$257,'Aceite Virgen'!$A$6:$A$257,"&gt;="&amp;$A280,'Aceite Virgen'!$B$6:$B$257,"&lt;="&amp;$B280)</f>
        <v>0.57999999999999996</v>
      </c>
      <c r="WK280" s="4">
        <f>SUMIFS('Aceite Virgen'!WK$6:WK$257,'Aceite Virgen'!$A$6:$A$257,"&gt;="&amp;$A280,'Aceite Virgen'!$B$6:$B$257,"&lt;="&amp;$B280)</f>
        <v>2.46</v>
      </c>
      <c r="WO280" s="69">
        <f>SUMIFS('Aceite Virgen'!WO$6:WO$257,'Aceite Virgen'!$A$6:$A$257,"&gt;="&amp;$A280,'Aceite Virgen'!$B$6:$B$257,"&lt;="&amp;$B280)</f>
        <v>1.57</v>
      </c>
      <c r="WP280" s="4">
        <f>SUMIFS('Aceite Virgen'!WP$6:WP$257,'Aceite Virgen'!$A$6:$A$257,"&gt;="&amp;$A280,'Aceite Virgen'!$B$6:$B$257,"&lt;="&amp;$B280)</f>
        <v>2.37</v>
      </c>
      <c r="WQ280" s="4">
        <f>SUMIFS('Aceite Virgen'!WQ$6:WQ$257,'Aceite Virgen'!$A$6:$A$257,"&gt;="&amp;$A280,'Aceite Virgen'!$B$6:$B$257,"&lt;="&amp;$B280)</f>
        <v>1.61</v>
      </c>
      <c r="WR280" s="4">
        <f>SUMIFS('Aceite Virgen'!WR$6:WR$257,'Aceite Virgen'!$A$6:$A$257,"&gt;="&amp;$A280,'Aceite Virgen'!$B$6:$B$257,"&lt;="&amp;$B280)</f>
        <v>0.6</v>
      </c>
      <c r="WV280" s="69">
        <f>SUMIFS('Aceite Virgen'!WV$6:WV$257,'Aceite Virgen'!$A$6:$A$257,"&gt;="&amp;$A280,'Aceite Virgen'!$B$6:$B$257,"&lt;="&amp;$B280)</f>
        <v>23.319999999999997</v>
      </c>
      <c r="WW280" s="4">
        <f>SUMIFS('Aceite Virgen'!WW$6:WW$257,'Aceite Virgen'!$A$6:$A$257,"&gt;="&amp;$A280,'Aceite Virgen'!$B$6:$B$257,"&lt;="&amp;$B280)</f>
        <v>8.0399999999999991</v>
      </c>
      <c r="WX280" s="4">
        <f>SUMIFS('Aceite Virgen'!WX$6:WX$257,'Aceite Virgen'!$A$6:$A$257,"&gt;="&amp;$A280,'Aceite Virgen'!$B$6:$B$257,"&lt;="&amp;$B280)</f>
        <v>27.52</v>
      </c>
      <c r="WY280" s="4">
        <f>SUMIFS('Aceite Virgen'!WY$6:WY$257,'Aceite Virgen'!$A$6:$A$257,"&gt;="&amp;$A280,'Aceite Virgen'!$B$6:$B$257,"&lt;="&amp;$B280)</f>
        <v>23.21</v>
      </c>
      <c r="XC280" s="69">
        <f>SUMIFS('Aceite Virgen'!XC$6:XC$257,'Aceite Virgen'!$A$6:$A$257,"&gt;="&amp;$A280,'Aceite Virgen'!$B$6:$B$257,"&lt;="&amp;$B280)</f>
        <v>4.72</v>
      </c>
      <c r="XD280" s="4">
        <f>SUMIFS('Aceite Virgen'!XD$6:XD$257,'Aceite Virgen'!$A$6:$A$257,"&gt;="&amp;$A280,'Aceite Virgen'!$B$6:$B$257,"&lt;="&amp;$B280)</f>
        <v>1.56</v>
      </c>
      <c r="XE280" s="4">
        <f>SUMIFS('Aceite Virgen'!XE$6:XE$257,'Aceite Virgen'!$A$6:$A$257,"&gt;="&amp;$A280,'Aceite Virgen'!$B$6:$B$257,"&lt;="&amp;$B280)</f>
        <v>3.25</v>
      </c>
      <c r="XF280" s="4">
        <f>SUMIFS('Aceite Virgen'!XF$6:XF$257,'Aceite Virgen'!$A$6:$A$257,"&gt;="&amp;$A280,'Aceite Virgen'!$B$6:$B$257,"&lt;="&amp;$B280)</f>
        <v>13.14</v>
      </c>
    </row>
    <row r="281" spans="1:630" x14ac:dyDescent="0.3">
      <c r="A281" s="9">
        <f>'TAM Aceite Virgen'!B29</f>
        <v>7.8</v>
      </c>
      <c r="B281" s="9">
        <f>'TAM Aceite Virgen'!C29</f>
        <v>7.9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0.33</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0.25</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0.37</v>
      </c>
      <c r="JD281" s="4">
        <f>SUMIFS('Aceite Virgen'!JD$6:JD$257,'Aceite Virgen'!$A$6:$A$257,"&gt;="&amp;$A281,'Aceite Virgen'!$B$6:$B$257,"&lt;="&amp;$B281)</f>
        <v>0</v>
      </c>
      <c r="JE281" s="4">
        <f>SUMIFS('Aceite Virgen'!JE$6:JE$257,'Aceite Virgen'!$A$6:$A$257,"&gt;="&amp;$A281,'Aceite Virgen'!$B$6:$B$257,"&lt;="&amp;$B281)</f>
        <v>0.56999999999999995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0.26</v>
      </c>
      <c r="RM281" s="4">
        <f>SUMIFS('Aceite Virgen'!RM$6:RM$257,'Aceite Virgen'!$A$6:$A$257,"&gt;="&amp;$A281,'Aceite Virgen'!$B$6:$B$257,"&lt;="&amp;$B281)</f>
        <v>0</v>
      </c>
      <c r="RN281" s="4">
        <f>SUMIFS('Aceite Virgen'!RN$6:RN$257,'Aceite Virgen'!$A$6:$A$257,"&gt;="&amp;$A281,'Aceite Virgen'!$B$6:$B$257,"&lt;="&amp;$B281)</f>
        <v>0.48</v>
      </c>
      <c r="RO281" s="4">
        <f>SUMIFS('Aceite Virgen'!RO$6:RO$257,'Aceite Virgen'!$A$6:$A$257,"&gt;="&amp;$A281,'Aceite Virgen'!$B$6:$B$257,"&lt;="&amp;$B281)</f>
        <v>0</v>
      </c>
      <c r="RS281" s="69">
        <f>SUMIFS('Aceite Virgen'!RS$6:RS$257,'Aceite Virgen'!$A$6:$A$257,"&gt;="&amp;$A281,'Aceite Virgen'!$B$6:$B$257,"&lt;="&amp;$B281)</f>
        <v>0.76</v>
      </c>
      <c r="RT281" s="4">
        <f>SUMIFS('Aceite Virgen'!RT$6:RT$257,'Aceite Virgen'!$A$6:$A$257,"&gt;="&amp;$A281,'Aceite Virgen'!$B$6:$B$257,"&lt;="&amp;$B281)</f>
        <v>4.42</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0.25</v>
      </c>
      <c r="SA281" s="4">
        <f>SUMIFS('Aceite Virgen'!SA$6:SA$257,'Aceite Virgen'!$A$6:$A$257,"&gt;="&amp;$A281,'Aceite Virgen'!$B$6:$B$257,"&lt;="&amp;$B281)</f>
        <v>1.81</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0.18</v>
      </c>
      <c r="SH281" s="4">
        <f>SUMIFS('Aceite Virgen'!SH$6:SH$257,'Aceite Virgen'!$A$6:$A$257,"&gt;="&amp;$A281,'Aceite Virgen'!$B$6:$B$257,"&lt;="&amp;$B281)</f>
        <v>1.94</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v>
      </c>
      <c r="SV281" s="4">
        <f>SUMIFS('Aceite Virgen'!SV$6:SV$257,'Aceite Virgen'!$A$6:$A$257,"&gt;="&amp;$A281,'Aceite Virgen'!$B$6:$B$257,"&lt;="&amp;$B281)</f>
        <v>0</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5.74</v>
      </c>
      <c r="TC281" s="4">
        <f>SUMIFS('Aceite Virgen'!TC$6:TC$257,'Aceite Virgen'!$A$6:$A$257,"&gt;="&amp;$A281,'Aceite Virgen'!$B$6:$B$257,"&lt;="&amp;$B281)</f>
        <v>4.6100000000000003</v>
      </c>
      <c r="TD281" s="4">
        <f>SUMIFS('Aceite Virgen'!TD$6:TD$257,'Aceite Virgen'!$A$6:$A$257,"&gt;="&amp;$A281,'Aceite Virgen'!$B$6:$B$257,"&lt;="&amp;$B281)</f>
        <v>1.08</v>
      </c>
      <c r="TE281" s="4">
        <f>SUMIFS('Aceite Virgen'!TE$6:TE$257,'Aceite Virgen'!$A$6:$A$257,"&gt;="&amp;$A281,'Aceite Virgen'!$B$6:$B$257,"&lt;="&amp;$B281)</f>
        <v>20.71</v>
      </c>
      <c r="TI281" s="69">
        <f>SUMIFS('Aceite Virgen'!TI$6:TI$257,'Aceite Virgen'!$A$6:$A$257,"&gt;="&amp;$A281,'Aceite Virgen'!$B$6:$B$257,"&lt;="&amp;$B281)</f>
        <v>5.97</v>
      </c>
      <c r="TJ281" s="4">
        <f>SUMIFS('Aceite Virgen'!TJ$6:TJ$257,'Aceite Virgen'!$A$6:$A$257,"&gt;="&amp;$A281,'Aceite Virgen'!$B$6:$B$257,"&lt;="&amp;$B281)</f>
        <v>0.79</v>
      </c>
      <c r="TK281" s="4">
        <f>SUMIFS('Aceite Virgen'!TK$6:TK$257,'Aceite Virgen'!$A$6:$A$257,"&gt;="&amp;$A281,'Aceite Virgen'!$B$6:$B$257,"&lt;="&amp;$B281)</f>
        <v>0.75</v>
      </c>
      <c r="TL281" s="4">
        <f>SUMIFS('Aceite Virgen'!TL$6:TL$257,'Aceite Virgen'!$A$6:$A$257,"&gt;="&amp;$A281,'Aceite Virgen'!$B$6:$B$257,"&lt;="&amp;$B281)</f>
        <v>33.57</v>
      </c>
      <c r="TP281" s="69">
        <f>SUMIFS('Aceite Virgen'!TP$6:TP$257,'Aceite Virgen'!$A$6:$A$257,"&gt;="&amp;$A281,'Aceite Virgen'!$B$6:$B$257,"&lt;="&amp;$B281)</f>
        <v>2.2599999999999998</v>
      </c>
      <c r="TQ281" s="4">
        <f>SUMIFS('Aceite Virgen'!TQ$6:TQ$257,'Aceite Virgen'!$A$6:$A$257,"&gt;="&amp;$A281,'Aceite Virgen'!$B$6:$B$257,"&lt;="&amp;$B281)</f>
        <v>0</v>
      </c>
      <c r="TR281" s="4">
        <f>SUMIFS('Aceite Virgen'!TR$6:TR$257,'Aceite Virgen'!$A$6:$A$257,"&gt;="&amp;$A281,'Aceite Virgen'!$B$6:$B$257,"&lt;="&amp;$B281)</f>
        <v>0.47</v>
      </c>
      <c r="TS281" s="4">
        <f>SUMIFS('Aceite Virgen'!TS$6:TS$257,'Aceite Virgen'!$A$6:$A$257,"&gt;="&amp;$A281,'Aceite Virgen'!$B$6:$B$257,"&lt;="&amp;$B281)</f>
        <v>10.69</v>
      </c>
      <c r="TW281" s="69">
        <f>SUMIFS('Aceite Virgen'!TW$6:TW$257,'Aceite Virgen'!$A$6:$A$257,"&gt;="&amp;$A281,'Aceite Virgen'!$B$6:$B$257,"&lt;="&amp;$B281)</f>
        <v>0</v>
      </c>
      <c r="TX281" s="4">
        <f>SUMIFS('Aceite Virgen'!TX$6:TX$257,'Aceite Virgen'!$A$6:$A$257,"&gt;="&amp;$A281,'Aceite Virgen'!$B$6:$B$257,"&lt;="&amp;$B281)</f>
        <v>0</v>
      </c>
      <c r="TY281" s="4">
        <f>SUMIFS('Aceite Virgen'!TY$6:TY$257,'Aceite Virgen'!$A$6:$A$257,"&gt;="&amp;$A281,'Aceite Virgen'!$B$6:$B$257,"&lt;="&amp;$B281)</f>
        <v>0</v>
      </c>
      <c r="TZ281" s="4">
        <f>SUMIFS('Aceite Virgen'!TZ$6:TZ$257,'Aceite Virgen'!$A$6:$A$257,"&gt;="&amp;$A281,'Aceite Virgen'!$B$6:$B$257,"&lt;="&amp;$B281)</f>
        <v>0</v>
      </c>
      <c r="UD281" s="69">
        <f>SUMIFS('Aceite Virgen'!UD$6:UD$257,'Aceite Virgen'!$A$6:$A$257,"&gt;="&amp;$A281,'Aceite Virgen'!$B$6:$B$257,"&lt;="&amp;$B281)</f>
        <v>3.25</v>
      </c>
      <c r="UE281" s="4">
        <f>SUMIFS('Aceite Virgen'!UE$6:UE$257,'Aceite Virgen'!$A$6:$A$257,"&gt;="&amp;$A281,'Aceite Virgen'!$B$6:$B$257,"&lt;="&amp;$B281)</f>
        <v>2.69</v>
      </c>
      <c r="UF281" s="4">
        <f>SUMIFS('Aceite Virgen'!UF$6:UF$257,'Aceite Virgen'!$A$6:$A$257,"&gt;="&amp;$A281,'Aceite Virgen'!$B$6:$B$257,"&lt;="&amp;$B281)</f>
        <v>4.5599999999999996</v>
      </c>
      <c r="UG281" s="4">
        <f>SUMIFS('Aceite Virgen'!UG$6:UG$257,'Aceite Virgen'!$A$6:$A$257,"&gt;="&amp;$A281,'Aceite Virgen'!$B$6:$B$257,"&lt;="&amp;$B281)</f>
        <v>0</v>
      </c>
      <c r="UK281" s="69">
        <f>SUMIFS('Aceite Virgen'!UK$6:UK$257,'Aceite Virgen'!$A$6:$A$257,"&gt;="&amp;$A281,'Aceite Virgen'!$B$6:$B$257,"&lt;="&amp;$B281)</f>
        <v>1.02</v>
      </c>
      <c r="UL281" s="4">
        <f>SUMIFS('Aceite Virgen'!UL$6:UL$257,'Aceite Virgen'!$A$6:$A$257,"&gt;="&amp;$A281,'Aceite Virgen'!$B$6:$B$257,"&lt;="&amp;$B281)</f>
        <v>4.1099999999999994</v>
      </c>
      <c r="UM281" s="4">
        <f>SUMIFS('Aceite Virgen'!UM$6:UM$257,'Aceite Virgen'!$A$6:$A$257,"&gt;="&amp;$A281,'Aceite Virgen'!$B$6:$B$257,"&lt;="&amp;$B281)</f>
        <v>0</v>
      </c>
      <c r="UN281" s="4">
        <f>SUMIFS('Aceite Virgen'!UN$6:UN$257,'Aceite Virgen'!$A$6:$A$257,"&gt;="&amp;$A281,'Aceite Virgen'!$B$6:$B$257,"&lt;="&amp;$B281)</f>
        <v>1.39</v>
      </c>
      <c r="UR281" s="69">
        <f>SUMIFS('Aceite Virgen'!UR$6:UR$257,'Aceite Virgen'!$A$6:$A$257,"&gt;="&amp;$A281,'Aceite Virgen'!$B$6:$B$257,"&lt;="&amp;$B281)</f>
        <v>0.4</v>
      </c>
      <c r="US281" s="4">
        <f>SUMIFS('Aceite Virgen'!US$6:US$257,'Aceite Virgen'!$A$6:$A$257,"&gt;="&amp;$A281,'Aceite Virgen'!$B$6:$B$257,"&lt;="&amp;$B281)</f>
        <v>1.27</v>
      </c>
      <c r="UT281" s="4">
        <f>SUMIFS('Aceite Virgen'!UT$6:UT$257,'Aceite Virgen'!$A$6:$A$257,"&gt;="&amp;$A281,'Aceite Virgen'!$B$6:$B$257,"&lt;="&amp;$B281)</f>
        <v>0.19</v>
      </c>
      <c r="UU281" s="4">
        <f>SUMIFS('Aceite Virgen'!UU$6:UU$257,'Aceite Virgen'!$A$6:$A$257,"&gt;="&amp;$A281,'Aceite Virgen'!$B$6:$B$257,"&lt;="&amp;$B281)</f>
        <v>0</v>
      </c>
      <c r="UY281" s="69">
        <f>SUMIFS('Aceite Virgen'!UY$6:UY$257,'Aceite Virgen'!$A$6:$A$257,"&gt;="&amp;$A281,'Aceite Virgen'!$B$6:$B$257,"&lt;="&amp;$B281)</f>
        <v>0.46</v>
      </c>
      <c r="UZ281" s="4">
        <f>SUMIFS('Aceite Virgen'!UZ$6:UZ$257,'Aceite Virgen'!$A$6:$A$257,"&gt;="&amp;$A281,'Aceite Virgen'!$B$6:$B$257,"&lt;="&amp;$B281)</f>
        <v>0.65</v>
      </c>
      <c r="VA281" s="4">
        <f>SUMIFS('Aceite Virgen'!VA$6:VA$257,'Aceite Virgen'!$A$6:$A$257,"&gt;="&amp;$A281,'Aceite Virgen'!$B$6:$B$257,"&lt;="&amp;$B281)</f>
        <v>0.54</v>
      </c>
      <c r="VB281" s="4">
        <f>SUMIFS('Aceite Virgen'!VB$6:VB$257,'Aceite Virgen'!$A$6:$A$257,"&gt;="&amp;$A281,'Aceite Virgen'!$B$6:$B$257,"&lt;="&amp;$B281)</f>
        <v>0</v>
      </c>
      <c r="VF281" s="69">
        <f>SUMIFS('Aceite Virgen'!VF$6:VF$257,'Aceite Virgen'!$A$6:$A$257,"&gt;="&amp;$A281,'Aceite Virgen'!$B$6:$B$257,"&lt;="&amp;$B281)</f>
        <v>0.27</v>
      </c>
      <c r="VG281" s="4">
        <f>SUMIFS('Aceite Virgen'!VG$6:VG$257,'Aceite Virgen'!$A$6:$A$257,"&gt;="&amp;$A281,'Aceite Virgen'!$B$6:$B$257,"&lt;="&amp;$B281)</f>
        <v>2.4</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0.5</v>
      </c>
      <c r="VN281" s="4">
        <f>SUMIFS('Aceite Virgen'!VN$6:VN$257,'Aceite Virgen'!$A$6:$A$257,"&gt;="&amp;$A281,'Aceite Virgen'!$B$6:$B$257,"&lt;="&amp;$B281)</f>
        <v>0</v>
      </c>
      <c r="VO281" s="4">
        <f>SUMIFS('Aceite Virgen'!VO$6:VO$257,'Aceite Virgen'!$A$6:$A$257,"&gt;="&amp;$A281,'Aceite Virgen'!$B$6:$B$257,"&lt;="&amp;$B281)</f>
        <v>0.84</v>
      </c>
      <c r="VP281" s="4">
        <f>SUMIFS('Aceite Virgen'!VP$6:VP$257,'Aceite Virgen'!$A$6:$A$257,"&gt;="&amp;$A281,'Aceite Virgen'!$B$6:$B$257,"&lt;="&amp;$B281)</f>
        <v>0</v>
      </c>
      <c r="VT281" s="69">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9">
        <f>SUMIFS('Aceite Virgen'!WA$6:WA$257,'Aceite Virgen'!$A$6:$A$257,"&gt;="&amp;$A281,'Aceite Virgen'!$B$6:$B$257,"&lt;="&amp;$B281)</f>
        <v>0.15</v>
      </c>
      <c r="WB281" s="4">
        <f>SUMIFS('Aceite Virgen'!WB$6:WB$257,'Aceite Virgen'!$A$6:$A$257,"&gt;="&amp;$A281,'Aceite Virgen'!$B$6:$B$257,"&lt;="&amp;$B281)</f>
        <v>0</v>
      </c>
      <c r="WC281" s="4">
        <f>SUMIFS('Aceite Virgen'!WC$6:WC$257,'Aceite Virgen'!$A$6:$A$257,"&gt;="&amp;$A281,'Aceite Virgen'!$B$6:$B$257,"&lt;="&amp;$B281)</f>
        <v>0.22</v>
      </c>
      <c r="WD281" s="4">
        <f>SUMIFS('Aceite Virgen'!WD$6:WD$257,'Aceite Virgen'!$A$6:$A$257,"&gt;="&amp;$A281,'Aceite Virgen'!$B$6:$B$257,"&lt;="&amp;$B281)</f>
        <v>0</v>
      </c>
      <c r="WH281" s="69">
        <f>SUMIFS('Aceite Virgen'!WH$6:WH$257,'Aceite Virgen'!$A$6:$A$257,"&gt;="&amp;$A281,'Aceite Virgen'!$B$6:$B$257,"&lt;="&amp;$B281)</f>
        <v>19.28</v>
      </c>
      <c r="WI281" s="4">
        <f>SUMIFS('Aceite Virgen'!WI$6:WI$257,'Aceite Virgen'!$A$6:$A$257,"&gt;="&amp;$A281,'Aceite Virgen'!$B$6:$B$257,"&lt;="&amp;$B281)</f>
        <v>0</v>
      </c>
      <c r="WJ281" s="4">
        <f>SUMIFS('Aceite Virgen'!WJ$6:WJ$257,'Aceite Virgen'!$A$6:$A$257,"&gt;="&amp;$A281,'Aceite Virgen'!$B$6:$B$257,"&lt;="&amp;$B281)</f>
        <v>17.809999999999999</v>
      </c>
      <c r="WK281" s="4">
        <f>SUMIFS('Aceite Virgen'!WK$6:WK$257,'Aceite Virgen'!$A$6:$A$257,"&gt;="&amp;$A281,'Aceite Virgen'!$B$6:$B$257,"&lt;="&amp;$B281)</f>
        <v>36.44</v>
      </c>
      <c r="WO281" s="69">
        <f>SUMIFS('Aceite Virgen'!WO$6:WO$257,'Aceite Virgen'!$A$6:$A$257,"&gt;="&amp;$A281,'Aceite Virgen'!$B$6:$B$257,"&lt;="&amp;$B281)</f>
        <v>24.85</v>
      </c>
      <c r="WP281" s="4">
        <f>SUMIFS('Aceite Virgen'!WP$6:WP$257,'Aceite Virgen'!$A$6:$A$257,"&gt;="&amp;$A281,'Aceite Virgen'!$B$6:$B$257,"&lt;="&amp;$B281)</f>
        <v>5.6000000000000005</v>
      </c>
      <c r="WQ281" s="4">
        <f>SUMIFS('Aceite Virgen'!WQ$6:WQ$257,'Aceite Virgen'!$A$6:$A$257,"&gt;="&amp;$A281,'Aceite Virgen'!$B$6:$B$257,"&lt;="&amp;$B281)</f>
        <v>23.38</v>
      </c>
      <c r="WR281" s="4">
        <f>SUMIFS('Aceite Virgen'!WR$6:WR$257,'Aceite Virgen'!$A$6:$A$257,"&gt;="&amp;$A281,'Aceite Virgen'!$B$6:$B$257,"&lt;="&amp;$B281)</f>
        <v>65.400000000000006</v>
      </c>
      <c r="WV281" s="69">
        <f>SUMIFS('Aceite Virgen'!WV$6:WV$257,'Aceite Virgen'!$A$6:$A$257,"&gt;="&amp;$A281,'Aceite Virgen'!$B$6:$B$257,"&lt;="&amp;$B281)</f>
        <v>3.16</v>
      </c>
      <c r="WW281" s="4">
        <f>SUMIFS('Aceite Virgen'!WW$6:WW$257,'Aceite Virgen'!$A$6:$A$257,"&gt;="&amp;$A281,'Aceite Virgen'!$B$6:$B$257,"&lt;="&amp;$B281)</f>
        <v>0</v>
      </c>
      <c r="WX281" s="4">
        <f>SUMIFS('Aceite Virgen'!WX$6:WX$257,'Aceite Virgen'!$A$6:$A$257,"&gt;="&amp;$A281,'Aceite Virgen'!$B$6:$B$257,"&lt;="&amp;$B281)</f>
        <v>3.36</v>
      </c>
      <c r="WY281" s="4">
        <f>SUMIFS('Aceite Virgen'!WY$6:WY$257,'Aceite Virgen'!$A$6:$A$257,"&gt;="&amp;$A281,'Aceite Virgen'!$B$6:$B$257,"&lt;="&amp;$B281)</f>
        <v>4.95</v>
      </c>
      <c r="XC281" s="69">
        <f>SUMIFS('Aceite Virgen'!XC$6:XC$257,'Aceite Virgen'!$A$6:$A$257,"&gt;="&amp;$A281,'Aceite Virgen'!$B$6:$B$257,"&lt;="&amp;$B281)</f>
        <v>0.4</v>
      </c>
      <c r="XD281" s="4">
        <f>SUMIFS('Aceite Virgen'!XD$6:XD$257,'Aceite Virgen'!$A$6:$A$257,"&gt;="&amp;$A281,'Aceite Virgen'!$B$6:$B$257,"&lt;="&amp;$B281)</f>
        <v>1.67</v>
      </c>
      <c r="XE281" s="4">
        <f>SUMIFS('Aceite Virgen'!XE$6:XE$257,'Aceite Virgen'!$A$6:$A$257,"&gt;="&amp;$A281,'Aceite Virgen'!$B$6:$B$257,"&lt;="&amp;$B281)</f>
        <v>0.25</v>
      </c>
      <c r="XF281" s="4">
        <f>SUMIFS('Aceite Virgen'!XF$6:XF$257,'Aceite Virgen'!$A$6:$A$257,"&gt;="&amp;$A281,'Aceite Virgen'!$B$6:$B$257,"&lt;="&amp;$B281)</f>
        <v>0</v>
      </c>
    </row>
    <row r="282" spans="1:630" x14ac:dyDescent="0.3">
      <c r="A282" s="9">
        <f>'TAM Aceite Virgen'!B30</f>
        <v>7.9</v>
      </c>
      <c r="B282" s="79">
        <f>'TAM Aceite Virgen'!C30</f>
        <v>8</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0.08</v>
      </c>
      <c r="AU282" s="4">
        <f>SUMIFS('Aceite Virgen'!AU$6:AU$257,'Aceite Virgen'!$A$6:$A$257,"&gt;="&amp;$A282,'Aceite Virgen'!$B$6:$B$257,"&lt;="&amp;$B282)</f>
        <v>0</v>
      </c>
      <c r="AV282" s="4">
        <f>SUMIFS('Aceite Virgen'!AV$6:AV$257,'Aceite Virgen'!$A$6:$A$257,"&gt;="&amp;$A282,'Aceite Virgen'!$B$6:$B$257,"&lt;="&amp;$B282)</f>
        <v>0.1</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0.16</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0.67</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0.52</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2.4500000000000002</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0.28000000000000003</v>
      </c>
      <c r="RM282" s="4">
        <f>SUMIFS('Aceite Virgen'!RM$6:RM$257,'Aceite Virgen'!$A$6:$A$257,"&gt;="&amp;$A282,'Aceite Virgen'!$B$6:$B$257,"&lt;="&amp;$B282)</f>
        <v>0</v>
      </c>
      <c r="RN282" s="4">
        <f>SUMIFS('Aceite Virgen'!RN$6:RN$257,'Aceite Virgen'!$A$6:$A$257,"&gt;="&amp;$A282,'Aceite Virgen'!$B$6:$B$257,"&lt;="&amp;$B282)</f>
        <v>0.52</v>
      </c>
      <c r="RO282" s="4">
        <f>SUMIFS('Aceite Virgen'!RO$6:RO$257,'Aceite Virgen'!$A$6:$A$257,"&gt;="&amp;$A282,'Aceite Virgen'!$B$6:$B$257,"&lt;="&amp;$B282)</f>
        <v>0</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3.3</v>
      </c>
      <c r="TC282" s="4">
        <f>SUMIFS('Aceite Virgen'!TC$6:TC$257,'Aceite Virgen'!$A$6:$A$257,"&gt;="&amp;$A282,'Aceite Virgen'!$B$6:$B$257,"&lt;="&amp;$B282)</f>
        <v>0</v>
      </c>
      <c r="TD282" s="4">
        <f>SUMIFS('Aceite Virgen'!TD$6:TD$257,'Aceite Virgen'!$A$6:$A$257,"&gt;="&amp;$A282,'Aceite Virgen'!$B$6:$B$257,"&lt;="&amp;$B282)</f>
        <v>4.16</v>
      </c>
      <c r="TE282" s="4">
        <f>SUMIFS('Aceite Virgen'!TE$6:TE$257,'Aceite Virgen'!$A$6:$A$257,"&gt;="&amp;$A282,'Aceite Virgen'!$B$6:$B$257,"&lt;="&amp;$B282)</f>
        <v>2.2200000000000002</v>
      </c>
      <c r="TI282" s="69">
        <f>SUMIFS('Aceite Virgen'!TI$6:TI$257,'Aceite Virgen'!$A$6:$A$257,"&gt;="&amp;$A282,'Aceite Virgen'!$B$6:$B$257,"&lt;="&amp;$B282)</f>
        <v>4.1900000000000004</v>
      </c>
      <c r="TJ282" s="4">
        <f>SUMIFS('Aceite Virgen'!TJ$6:TJ$257,'Aceite Virgen'!$A$6:$A$257,"&gt;="&amp;$A282,'Aceite Virgen'!$B$6:$B$257,"&lt;="&amp;$B282)</f>
        <v>12.45</v>
      </c>
      <c r="TK282" s="4">
        <f>SUMIFS('Aceite Virgen'!TK$6:TK$257,'Aceite Virgen'!$A$6:$A$257,"&gt;="&amp;$A282,'Aceite Virgen'!$B$6:$B$257,"&lt;="&amp;$B282)</f>
        <v>1.31</v>
      </c>
      <c r="TL282" s="4">
        <f>SUMIFS('Aceite Virgen'!TL$6:TL$257,'Aceite Virgen'!$A$6:$A$257,"&gt;="&amp;$A282,'Aceite Virgen'!$B$6:$B$257,"&lt;="&amp;$B282)</f>
        <v>1.08</v>
      </c>
      <c r="TP282" s="69">
        <f>SUMIFS('Aceite Virgen'!TP$6:TP$257,'Aceite Virgen'!$A$6:$A$257,"&gt;="&amp;$A282,'Aceite Virgen'!$B$6:$B$257,"&lt;="&amp;$B282)</f>
        <v>3.07</v>
      </c>
      <c r="TQ282" s="4">
        <f>SUMIFS('Aceite Virgen'!TQ$6:TQ$257,'Aceite Virgen'!$A$6:$A$257,"&gt;="&amp;$A282,'Aceite Virgen'!$B$6:$B$257,"&lt;="&amp;$B282)</f>
        <v>17.13</v>
      </c>
      <c r="TR282" s="4">
        <f>SUMIFS('Aceite Virgen'!TR$6:TR$257,'Aceite Virgen'!$A$6:$A$257,"&gt;="&amp;$A282,'Aceite Virgen'!$B$6:$B$257,"&lt;="&amp;$B282)</f>
        <v>0.84</v>
      </c>
      <c r="TS282" s="4">
        <f>SUMIFS('Aceite Virgen'!TS$6:TS$257,'Aceite Virgen'!$A$6:$A$257,"&gt;="&amp;$A282,'Aceite Virgen'!$B$6:$B$257,"&lt;="&amp;$B282)</f>
        <v>0</v>
      </c>
      <c r="TW282" s="69">
        <f>SUMIFS('Aceite Virgen'!TW$6:TW$257,'Aceite Virgen'!$A$6:$A$257,"&gt;="&amp;$A282,'Aceite Virgen'!$B$6:$B$257,"&lt;="&amp;$B282)</f>
        <v>2.74</v>
      </c>
      <c r="TX282" s="4">
        <f>SUMIFS('Aceite Virgen'!TX$6:TX$257,'Aceite Virgen'!$A$6:$A$257,"&gt;="&amp;$A282,'Aceite Virgen'!$B$6:$B$257,"&lt;="&amp;$B282)</f>
        <v>3.78</v>
      </c>
      <c r="TY282" s="4">
        <f>SUMIFS('Aceite Virgen'!TY$6:TY$257,'Aceite Virgen'!$A$6:$A$257,"&gt;="&amp;$A282,'Aceite Virgen'!$B$6:$B$257,"&lt;="&amp;$B282)</f>
        <v>2.46</v>
      </c>
      <c r="TZ282" s="4">
        <f>SUMIFS('Aceite Virgen'!TZ$6:TZ$257,'Aceite Virgen'!$A$6:$A$257,"&gt;="&amp;$A282,'Aceite Virgen'!$B$6:$B$257,"&lt;="&amp;$B282)</f>
        <v>3.43</v>
      </c>
      <c r="UD282" s="69">
        <f>SUMIFS('Aceite Virgen'!UD$6:UD$257,'Aceite Virgen'!$A$6:$A$257,"&gt;="&amp;$A282,'Aceite Virgen'!$B$6:$B$257,"&lt;="&amp;$B282)</f>
        <v>2.6799999999999997</v>
      </c>
      <c r="UE282" s="4">
        <f>SUMIFS('Aceite Virgen'!UE$6:UE$257,'Aceite Virgen'!$A$6:$A$257,"&gt;="&amp;$A282,'Aceite Virgen'!$B$6:$B$257,"&lt;="&amp;$B282)</f>
        <v>0.7</v>
      </c>
      <c r="UF282" s="4">
        <f>SUMIFS('Aceite Virgen'!UF$6:UF$257,'Aceite Virgen'!$A$6:$A$257,"&gt;="&amp;$A282,'Aceite Virgen'!$B$6:$B$257,"&lt;="&amp;$B282)</f>
        <v>3.72</v>
      </c>
      <c r="UG282" s="4">
        <f>SUMIFS('Aceite Virgen'!UG$6:UG$257,'Aceite Virgen'!$A$6:$A$257,"&gt;="&amp;$A282,'Aceite Virgen'!$B$6:$B$257,"&lt;="&amp;$B282)</f>
        <v>1.36</v>
      </c>
      <c r="UK282" s="69">
        <f>SUMIFS('Aceite Virgen'!UK$6:UK$257,'Aceite Virgen'!$A$6:$A$257,"&gt;="&amp;$A282,'Aceite Virgen'!$B$6:$B$257,"&lt;="&amp;$B282)</f>
        <v>4.04</v>
      </c>
      <c r="UL282" s="4">
        <f>SUMIFS('Aceite Virgen'!UL$6:UL$257,'Aceite Virgen'!$A$6:$A$257,"&gt;="&amp;$A282,'Aceite Virgen'!$B$6:$B$257,"&lt;="&amp;$B282)</f>
        <v>0</v>
      </c>
      <c r="UM282" s="4">
        <f>SUMIFS('Aceite Virgen'!UM$6:UM$257,'Aceite Virgen'!$A$6:$A$257,"&gt;="&amp;$A282,'Aceite Virgen'!$B$6:$B$257,"&lt;="&amp;$B282)</f>
        <v>5.76</v>
      </c>
      <c r="UN282" s="4">
        <f>SUMIFS('Aceite Virgen'!UN$6:UN$257,'Aceite Virgen'!$A$6:$A$257,"&gt;="&amp;$A282,'Aceite Virgen'!$B$6:$B$257,"&lt;="&amp;$B282)</f>
        <v>0</v>
      </c>
      <c r="UR282" s="69">
        <f>SUMIFS('Aceite Virgen'!UR$6:UR$257,'Aceite Virgen'!$A$6:$A$257,"&gt;="&amp;$A282,'Aceite Virgen'!$B$6:$B$257,"&lt;="&amp;$B282)</f>
        <v>2.56</v>
      </c>
      <c r="US282" s="4">
        <f>SUMIFS('Aceite Virgen'!US$6:US$257,'Aceite Virgen'!$A$6:$A$257,"&gt;="&amp;$A282,'Aceite Virgen'!$B$6:$B$257,"&lt;="&amp;$B282)</f>
        <v>0.86</v>
      </c>
      <c r="UT282" s="4">
        <f>SUMIFS('Aceite Virgen'!UT$6:UT$257,'Aceite Virgen'!$A$6:$A$257,"&gt;="&amp;$A282,'Aceite Virgen'!$B$6:$B$257,"&lt;="&amp;$B282)</f>
        <v>2.2400000000000002</v>
      </c>
      <c r="UU282" s="4">
        <f>SUMIFS('Aceite Virgen'!UU$6:UU$257,'Aceite Virgen'!$A$6:$A$257,"&gt;="&amp;$A282,'Aceite Virgen'!$B$6:$B$257,"&lt;="&amp;$B282)</f>
        <v>3.34</v>
      </c>
      <c r="UY282" s="69">
        <f>SUMIFS('Aceite Virgen'!UY$6:UY$257,'Aceite Virgen'!$A$6:$A$257,"&gt;="&amp;$A282,'Aceite Virgen'!$B$6:$B$257,"&lt;="&amp;$B282)</f>
        <v>0.75</v>
      </c>
      <c r="UZ282" s="4">
        <f>SUMIFS('Aceite Virgen'!UZ$6:UZ$257,'Aceite Virgen'!$A$6:$A$257,"&gt;="&amp;$A282,'Aceite Virgen'!$B$6:$B$257,"&lt;="&amp;$B282)</f>
        <v>0.73</v>
      </c>
      <c r="VA282" s="4">
        <f>SUMIFS('Aceite Virgen'!VA$6:VA$257,'Aceite Virgen'!$A$6:$A$257,"&gt;="&amp;$A282,'Aceite Virgen'!$B$6:$B$257,"&lt;="&amp;$B282)</f>
        <v>0.97</v>
      </c>
      <c r="VB282" s="4">
        <f>SUMIFS('Aceite Virgen'!VB$6:VB$257,'Aceite Virgen'!$A$6:$A$257,"&gt;="&amp;$A282,'Aceite Virgen'!$B$6:$B$257,"&lt;="&amp;$B282)</f>
        <v>0</v>
      </c>
      <c r="VF282" s="69">
        <f>SUMIFS('Aceite Virgen'!VF$6:VF$257,'Aceite Virgen'!$A$6:$A$257,"&gt;="&amp;$A282,'Aceite Virgen'!$B$6:$B$257,"&lt;="&amp;$B282)</f>
        <v>0.46</v>
      </c>
      <c r="VG282" s="4">
        <f>SUMIFS('Aceite Virgen'!VG$6:VG$257,'Aceite Virgen'!$A$6:$A$257,"&gt;="&amp;$A282,'Aceite Virgen'!$B$6:$B$257,"&lt;="&amp;$B282)</f>
        <v>0</v>
      </c>
      <c r="VH282" s="4">
        <f>SUMIFS('Aceite Virgen'!VH$6:VH$257,'Aceite Virgen'!$A$6:$A$257,"&gt;="&amp;$A282,'Aceite Virgen'!$B$6:$B$257,"&lt;="&amp;$B282)</f>
        <v>0.72</v>
      </c>
      <c r="VI282" s="4">
        <f>SUMIFS('Aceite Virgen'!VI$6:VI$257,'Aceite Virgen'!$A$6:$A$257,"&gt;="&amp;$A282,'Aceite Virgen'!$B$6:$B$257,"&lt;="&amp;$B282)</f>
        <v>0</v>
      </c>
      <c r="VM282" s="69">
        <f>SUMIFS('Aceite Virgen'!VM$6:VM$257,'Aceite Virgen'!$A$6:$A$257,"&gt;="&amp;$A282,'Aceite Virgen'!$B$6:$B$257,"&lt;="&amp;$B282)</f>
        <v>1</v>
      </c>
      <c r="VN282" s="4">
        <f>SUMIFS('Aceite Virgen'!VN$6:VN$257,'Aceite Virgen'!$A$6:$A$257,"&gt;="&amp;$A282,'Aceite Virgen'!$B$6:$B$257,"&lt;="&amp;$B282)</f>
        <v>3.6</v>
      </c>
      <c r="VO282" s="4">
        <f>SUMIFS('Aceite Virgen'!VO$6:VO$257,'Aceite Virgen'!$A$6:$A$257,"&gt;="&amp;$A282,'Aceite Virgen'!$B$6:$B$257,"&lt;="&amp;$B282)</f>
        <v>0.38</v>
      </c>
      <c r="VP282" s="4">
        <f>SUMIFS('Aceite Virgen'!VP$6:VP$257,'Aceite Virgen'!$A$6:$A$257,"&gt;="&amp;$A282,'Aceite Virgen'!$B$6:$B$257,"&lt;="&amp;$B282)</f>
        <v>1.35</v>
      </c>
      <c r="VT282" s="69">
        <f>SUMIFS('Aceite Virgen'!VT$6:VT$257,'Aceite Virgen'!$A$6:$A$257,"&gt;="&amp;$A282,'Aceite Virgen'!$B$6:$B$257,"&lt;="&amp;$B282)</f>
        <v>1.98</v>
      </c>
      <c r="VU282" s="4">
        <f>SUMIFS('Aceite Virgen'!VU$6:VU$257,'Aceite Virgen'!$A$6:$A$257,"&gt;="&amp;$A282,'Aceite Virgen'!$B$6:$B$257,"&lt;="&amp;$B282)</f>
        <v>7.66</v>
      </c>
      <c r="VV282" s="4">
        <f>SUMIFS('Aceite Virgen'!VV$6:VV$257,'Aceite Virgen'!$A$6:$A$257,"&gt;="&amp;$A282,'Aceite Virgen'!$B$6:$B$257,"&lt;="&amp;$B282)</f>
        <v>1.1100000000000001</v>
      </c>
      <c r="VW282" s="4">
        <f>SUMIFS('Aceite Virgen'!VW$6:VW$257,'Aceite Virgen'!$A$6:$A$257,"&gt;="&amp;$A282,'Aceite Virgen'!$B$6:$B$257,"&lt;="&amp;$B282)</f>
        <v>0</v>
      </c>
      <c r="WA282" s="69">
        <f>SUMIFS('Aceite Virgen'!WA$6:WA$257,'Aceite Virgen'!$A$6:$A$257,"&gt;="&amp;$A282,'Aceite Virgen'!$B$6:$B$257,"&lt;="&amp;$B282)</f>
        <v>2.0300000000000002</v>
      </c>
      <c r="WB282" s="4">
        <f>SUMIFS('Aceite Virgen'!WB$6:WB$257,'Aceite Virgen'!$A$6:$A$257,"&gt;="&amp;$A282,'Aceite Virgen'!$B$6:$B$257,"&lt;="&amp;$B282)</f>
        <v>9.51</v>
      </c>
      <c r="WC282" s="4">
        <f>SUMIFS('Aceite Virgen'!WC$6:WC$257,'Aceite Virgen'!$A$6:$A$257,"&gt;="&amp;$A282,'Aceite Virgen'!$B$6:$B$257,"&lt;="&amp;$B282)</f>
        <v>0.33</v>
      </c>
      <c r="WD282" s="4">
        <f>SUMIFS('Aceite Virgen'!WD$6:WD$257,'Aceite Virgen'!$A$6:$A$257,"&gt;="&amp;$A282,'Aceite Virgen'!$B$6:$B$257,"&lt;="&amp;$B282)</f>
        <v>4.34</v>
      </c>
      <c r="WH282" s="69">
        <f>SUMIFS('Aceite Virgen'!WH$6:WH$257,'Aceite Virgen'!$A$6:$A$257,"&gt;="&amp;$A282,'Aceite Virgen'!$B$6:$B$257,"&lt;="&amp;$B282)</f>
        <v>31.05</v>
      </c>
      <c r="WI282" s="4">
        <f>SUMIFS('Aceite Virgen'!WI$6:WI$257,'Aceite Virgen'!$A$6:$A$257,"&gt;="&amp;$A282,'Aceite Virgen'!$B$6:$B$257,"&lt;="&amp;$B282)</f>
        <v>19.04</v>
      </c>
      <c r="WJ282" s="4">
        <f>SUMIFS('Aceite Virgen'!WJ$6:WJ$257,'Aceite Virgen'!$A$6:$A$257,"&gt;="&amp;$A282,'Aceite Virgen'!$B$6:$B$257,"&lt;="&amp;$B282)</f>
        <v>41.98</v>
      </c>
      <c r="WK282" s="4">
        <f>SUMIFS('Aceite Virgen'!WK$6:WK$257,'Aceite Virgen'!$A$6:$A$257,"&gt;="&amp;$A282,'Aceite Virgen'!$B$6:$B$257,"&lt;="&amp;$B282)</f>
        <v>5.26</v>
      </c>
      <c r="WO282" s="69">
        <f>SUMIFS('Aceite Virgen'!WO$6:WO$257,'Aceite Virgen'!$A$6:$A$257,"&gt;="&amp;$A282,'Aceite Virgen'!$B$6:$B$257,"&lt;="&amp;$B282)</f>
        <v>30.98</v>
      </c>
      <c r="WP282" s="4">
        <f>SUMIFS('Aceite Virgen'!WP$6:WP$257,'Aceite Virgen'!$A$6:$A$257,"&gt;="&amp;$A282,'Aceite Virgen'!$B$6:$B$257,"&lt;="&amp;$B282)</f>
        <v>17.95</v>
      </c>
      <c r="WQ282" s="4">
        <f>SUMIFS('Aceite Virgen'!WQ$6:WQ$257,'Aceite Virgen'!$A$6:$A$257,"&gt;="&amp;$A282,'Aceite Virgen'!$B$6:$B$257,"&lt;="&amp;$B282)</f>
        <v>45.29</v>
      </c>
      <c r="WR282" s="4">
        <f>SUMIFS('Aceite Virgen'!WR$6:WR$257,'Aceite Virgen'!$A$6:$A$257,"&gt;="&amp;$A282,'Aceite Virgen'!$B$6:$B$257,"&lt;="&amp;$B282)</f>
        <v>0</v>
      </c>
      <c r="WV282" s="69">
        <f>SUMIFS('Aceite Virgen'!WV$6:WV$257,'Aceite Virgen'!$A$6:$A$257,"&gt;="&amp;$A282,'Aceite Virgen'!$B$6:$B$257,"&lt;="&amp;$B282)</f>
        <v>6.91</v>
      </c>
      <c r="WW282" s="4">
        <f>SUMIFS('Aceite Virgen'!WW$6:WW$257,'Aceite Virgen'!$A$6:$A$257,"&gt;="&amp;$A282,'Aceite Virgen'!$B$6:$B$257,"&lt;="&amp;$B282)</f>
        <v>4.84</v>
      </c>
      <c r="WX282" s="4">
        <f>SUMIFS('Aceite Virgen'!WX$6:WX$257,'Aceite Virgen'!$A$6:$A$257,"&gt;="&amp;$A282,'Aceite Virgen'!$B$6:$B$257,"&lt;="&amp;$B282)</f>
        <v>8.58</v>
      </c>
      <c r="WY282" s="4">
        <f>SUMIFS('Aceite Virgen'!WY$6:WY$257,'Aceite Virgen'!$A$6:$A$257,"&gt;="&amp;$A282,'Aceite Virgen'!$B$6:$B$257,"&lt;="&amp;$B282)</f>
        <v>4.03</v>
      </c>
      <c r="XC282" s="69">
        <f>SUMIFS('Aceite Virgen'!XC$6:XC$257,'Aceite Virgen'!$A$6:$A$257,"&gt;="&amp;$A282,'Aceite Virgen'!$B$6:$B$257,"&lt;="&amp;$B282)</f>
        <v>2.9000000000000004</v>
      </c>
      <c r="XD282" s="4">
        <f>SUMIFS('Aceite Virgen'!XD$6:XD$257,'Aceite Virgen'!$A$6:$A$257,"&gt;="&amp;$A282,'Aceite Virgen'!$B$6:$B$257,"&lt;="&amp;$B282)</f>
        <v>5.6899999999999995</v>
      </c>
      <c r="XE282" s="4">
        <f>SUMIFS('Aceite Virgen'!XE$6:XE$257,'Aceite Virgen'!$A$6:$A$257,"&gt;="&amp;$A282,'Aceite Virgen'!$B$6:$B$257,"&lt;="&amp;$B282)</f>
        <v>2.67</v>
      </c>
      <c r="XF282" s="4">
        <f>SUMIFS('Aceite Virgen'!XF$6:XF$257,'Aceite Virgen'!$A$6:$A$257,"&gt;="&amp;$A282,'Aceite Virgen'!$B$6:$B$257,"&lt;="&amp;$B282)</f>
        <v>0.66</v>
      </c>
    </row>
    <row r="283" spans="1:630" x14ac:dyDescent="0.3">
      <c r="A283" s="9">
        <f>'TAM Aceite Virgen'!B31</f>
        <v>8</v>
      </c>
      <c r="B283" s="9">
        <f>'TAM Aceite Virgen'!C31</f>
        <v>8.1</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0.22</v>
      </c>
      <c r="BW283" s="4">
        <f>SUMIFS('Aceite Virgen'!BW$6:BW$257,'Aceite Virgen'!$A$6:$A$257,"&gt;="&amp;$A283,'Aceite Virgen'!$B$6:$B$257,"&lt;="&amp;$B283)</f>
        <v>0</v>
      </c>
      <c r="BX283" s="4">
        <f>SUMIFS('Aceite Virgen'!BX$6:BX$257,'Aceite Virgen'!$A$6:$A$257,"&gt;="&amp;$A283,'Aceite Virgen'!$B$6:$B$257,"&lt;="&amp;$B283)</f>
        <v>0.27</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0.28999999999999998</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1.8</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0.39</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0.52</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0.31</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1.46</v>
      </c>
      <c r="KM283" s="4">
        <f>SUMIFS('Aceite Virgen'!KM$6:KM$257,'Aceite Virgen'!$A$6:$A$257,"&gt;="&amp;$A283,'Aceite Virgen'!$B$6:$B$257,"&lt;="&amp;$B283)</f>
        <v>0</v>
      </c>
      <c r="KN283" s="4">
        <f>SUMIFS('Aceite Virgen'!KN$6:KN$257,'Aceite Virgen'!$A$6:$A$257,"&gt;="&amp;$A283,'Aceite Virgen'!$B$6:$B$257,"&lt;="&amp;$B283)</f>
        <v>0.67</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0.34</v>
      </c>
      <c r="NL283" s="4">
        <f>SUMIFS('Aceite Virgen'!NL$6:NL$257,'Aceite Virgen'!$A$6:$A$257,"&gt;="&amp;$A283,'Aceite Virgen'!$B$6:$B$257,"&lt;="&amp;$B283)</f>
        <v>2.67</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0.52</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0.19</v>
      </c>
      <c r="QK283" s="4">
        <f>SUMIFS('Aceite Virgen'!QK$6:QK$257,'Aceite Virgen'!$A$6:$A$257,"&gt;="&amp;$A283,'Aceite Virgen'!$B$6:$B$257,"&lt;="&amp;$B283)</f>
        <v>0</v>
      </c>
      <c r="QL283" s="4">
        <f>SUMIFS('Aceite Virgen'!QL$6:QL$257,'Aceite Virgen'!$A$6:$A$257,"&gt;="&amp;$A283,'Aceite Virgen'!$B$6:$B$257,"&lt;="&amp;$B283)</f>
        <v>0.34</v>
      </c>
      <c r="QM283" s="4">
        <f>SUMIFS('Aceite Virgen'!QM$6:QM$257,'Aceite Virgen'!$A$6:$A$257,"&gt;="&amp;$A283,'Aceite Virgen'!$B$6:$B$257,"&lt;="&amp;$B283)</f>
        <v>0</v>
      </c>
      <c r="QQ283" s="4">
        <f>SUMIFS('Aceite Virgen'!QQ$6:QQ$257,'Aceite Virgen'!$A$6:$A$257,"&gt;="&amp;$A283,'Aceite Virgen'!$B$6:$B$257,"&lt;="&amp;$B283)</f>
        <v>0.22</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0.76</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0.76</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0.54</v>
      </c>
      <c r="RT283" s="4">
        <f>SUMIFS('Aceite Virgen'!RT$6:RT$257,'Aceite Virgen'!$A$6:$A$257,"&gt;="&amp;$A283,'Aceite Virgen'!$B$6:$B$257,"&lt;="&amp;$B283)</f>
        <v>1.02</v>
      </c>
      <c r="RU283" s="4">
        <f>SUMIFS('Aceite Virgen'!RU$6:RU$257,'Aceite Virgen'!$A$6:$A$257,"&gt;="&amp;$A283,'Aceite Virgen'!$B$6:$B$257,"&lt;="&amp;$B283)</f>
        <v>0.34</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0</v>
      </c>
      <c r="TC283" s="4">
        <f>SUMIFS('Aceite Virgen'!TC$6:TC$257,'Aceite Virgen'!$A$6:$A$257,"&gt;="&amp;$A283,'Aceite Virgen'!$B$6:$B$257,"&lt;="&amp;$B283)</f>
        <v>0</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0.71</v>
      </c>
      <c r="TJ283" s="4">
        <f>SUMIFS('Aceite Virgen'!TJ$6:TJ$257,'Aceite Virgen'!$A$6:$A$257,"&gt;="&amp;$A283,'Aceite Virgen'!$B$6:$B$257,"&lt;="&amp;$B283)</f>
        <v>0</v>
      </c>
      <c r="TK283" s="4">
        <f>SUMIFS('Aceite Virgen'!TK$6:TK$257,'Aceite Virgen'!$A$6:$A$257,"&gt;="&amp;$A283,'Aceite Virgen'!$B$6:$B$257,"&lt;="&amp;$B283)</f>
        <v>1.22</v>
      </c>
      <c r="TL283" s="4">
        <f>SUMIFS('Aceite Virgen'!TL$6:TL$257,'Aceite Virgen'!$A$6:$A$257,"&gt;="&amp;$A283,'Aceite Virgen'!$B$6:$B$257,"&lt;="&amp;$B283)</f>
        <v>0</v>
      </c>
      <c r="TP283" s="69">
        <f>SUMIFS('Aceite Virgen'!TP$6:TP$257,'Aceite Virgen'!$A$6:$A$257,"&gt;="&amp;$A283,'Aceite Virgen'!$B$6:$B$257,"&lt;="&amp;$B283)</f>
        <v>0.21</v>
      </c>
      <c r="TQ283" s="4">
        <f>SUMIFS('Aceite Virgen'!TQ$6:TQ$257,'Aceite Virgen'!$A$6:$A$257,"&gt;="&amp;$A283,'Aceite Virgen'!$B$6:$B$257,"&lt;="&amp;$B283)</f>
        <v>0</v>
      </c>
      <c r="TR283" s="4">
        <f>SUMIFS('Aceite Virgen'!TR$6:TR$257,'Aceite Virgen'!$A$6:$A$257,"&gt;="&amp;$A283,'Aceite Virgen'!$B$6:$B$257,"&lt;="&amp;$B283)</f>
        <v>0</v>
      </c>
      <c r="TS283" s="4">
        <f>SUMIFS('Aceite Virgen'!TS$6:TS$257,'Aceite Virgen'!$A$6:$A$257,"&gt;="&amp;$A283,'Aceite Virgen'!$B$6:$B$257,"&lt;="&amp;$B283)</f>
        <v>1.1399999999999999</v>
      </c>
      <c r="TW283" s="69">
        <f>SUMIFS('Aceite Virgen'!TW$6:TW$257,'Aceite Virgen'!$A$6:$A$257,"&gt;="&amp;$A283,'Aceite Virgen'!$B$6:$B$257,"&lt;="&amp;$B283)</f>
        <v>1.88</v>
      </c>
      <c r="TX283" s="4">
        <f>SUMIFS('Aceite Virgen'!TX$6:TX$257,'Aceite Virgen'!$A$6:$A$257,"&gt;="&amp;$A283,'Aceite Virgen'!$B$6:$B$257,"&lt;="&amp;$B283)</f>
        <v>0</v>
      </c>
      <c r="TY283" s="4">
        <f>SUMIFS('Aceite Virgen'!TY$6:TY$257,'Aceite Virgen'!$A$6:$A$257,"&gt;="&amp;$A283,'Aceite Virgen'!$B$6:$B$257,"&lt;="&amp;$B283)</f>
        <v>2.91</v>
      </c>
      <c r="TZ283" s="4">
        <f>SUMIFS('Aceite Virgen'!TZ$6:TZ$257,'Aceite Virgen'!$A$6:$A$257,"&gt;="&amp;$A283,'Aceite Virgen'!$B$6:$B$257,"&lt;="&amp;$B283)</f>
        <v>0</v>
      </c>
      <c r="UD283" s="69">
        <f>SUMIFS('Aceite Virgen'!UD$6:UD$257,'Aceite Virgen'!$A$6:$A$257,"&gt;="&amp;$A283,'Aceite Virgen'!$B$6:$B$257,"&lt;="&amp;$B283)</f>
        <v>0.19</v>
      </c>
      <c r="UE283" s="4">
        <f>SUMIFS('Aceite Virgen'!UE$6:UE$257,'Aceite Virgen'!$A$6:$A$257,"&gt;="&amp;$A283,'Aceite Virgen'!$B$6:$B$257,"&lt;="&amp;$B283)</f>
        <v>0</v>
      </c>
      <c r="UF283" s="4">
        <f>SUMIFS('Aceite Virgen'!UF$6:UF$257,'Aceite Virgen'!$A$6:$A$257,"&gt;="&amp;$A283,'Aceite Virgen'!$B$6:$B$257,"&lt;="&amp;$B283)</f>
        <v>0.31</v>
      </c>
      <c r="UG283" s="4">
        <f>SUMIFS('Aceite Virgen'!UG$6:UG$257,'Aceite Virgen'!$A$6:$A$257,"&gt;="&amp;$A283,'Aceite Virgen'!$B$6:$B$257,"&lt;="&amp;$B283)</f>
        <v>0</v>
      </c>
      <c r="UK283" s="69">
        <f>SUMIFS('Aceite Virgen'!UK$6:UK$257,'Aceite Virgen'!$A$6:$A$257,"&gt;="&amp;$A283,'Aceite Virgen'!$B$6:$B$257,"&lt;="&amp;$B283)</f>
        <v>0</v>
      </c>
      <c r="UL283" s="4">
        <f>SUMIFS('Aceite Virgen'!UL$6:UL$257,'Aceite Virgen'!$A$6:$A$257,"&gt;="&amp;$A283,'Aceite Virgen'!$B$6:$B$257,"&lt;="&amp;$B283)</f>
        <v>0</v>
      </c>
      <c r="UM283" s="4">
        <f>SUMIFS('Aceite Virgen'!UM$6:UM$257,'Aceite Virgen'!$A$6:$A$257,"&gt;="&amp;$A283,'Aceite Virgen'!$B$6:$B$257,"&lt;="&amp;$B283)</f>
        <v>0</v>
      </c>
      <c r="UN283" s="4">
        <f>SUMIFS('Aceite Virgen'!UN$6:UN$257,'Aceite Virgen'!$A$6:$A$257,"&gt;="&amp;$A283,'Aceite Virgen'!$B$6:$B$257,"&lt;="&amp;$B283)</f>
        <v>0</v>
      </c>
      <c r="UR283" s="69">
        <f>SUMIFS('Aceite Virgen'!UR$6:UR$257,'Aceite Virgen'!$A$6:$A$257,"&gt;="&amp;$A283,'Aceite Virgen'!$B$6:$B$257,"&lt;="&amp;$B283)</f>
        <v>0.31</v>
      </c>
      <c r="US283" s="4">
        <f>SUMIFS('Aceite Virgen'!US$6:US$257,'Aceite Virgen'!$A$6:$A$257,"&gt;="&amp;$A283,'Aceite Virgen'!$B$6:$B$257,"&lt;="&amp;$B283)</f>
        <v>1.37</v>
      </c>
      <c r="UT283" s="4">
        <f>SUMIFS('Aceite Virgen'!UT$6:UT$257,'Aceite Virgen'!$A$6:$A$257,"&gt;="&amp;$A283,'Aceite Virgen'!$B$6:$B$257,"&lt;="&amp;$B283)</f>
        <v>0</v>
      </c>
      <c r="UU283" s="4">
        <f>SUMIFS('Aceite Virgen'!UU$6:UU$257,'Aceite Virgen'!$A$6:$A$257,"&gt;="&amp;$A283,'Aceite Virgen'!$B$6:$B$257,"&lt;="&amp;$B283)</f>
        <v>0</v>
      </c>
      <c r="UY283" s="69">
        <f>SUMIFS('Aceite Virgen'!UY$6:UY$257,'Aceite Virgen'!$A$6:$A$257,"&gt;="&amp;$A283,'Aceite Virgen'!$B$6:$B$257,"&lt;="&amp;$B283)</f>
        <v>2.66</v>
      </c>
      <c r="UZ283" s="4">
        <f>SUMIFS('Aceite Virgen'!UZ$6:UZ$257,'Aceite Virgen'!$A$6:$A$257,"&gt;="&amp;$A283,'Aceite Virgen'!$B$6:$B$257,"&lt;="&amp;$B283)</f>
        <v>14.12</v>
      </c>
      <c r="VA283" s="4">
        <f>SUMIFS('Aceite Virgen'!VA$6:VA$257,'Aceite Virgen'!$A$6:$A$257,"&gt;="&amp;$A283,'Aceite Virgen'!$B$6:$B$257,"&lt;="&amp;$B283)</f>
        <v>0</v>
      </c>
      <c r="VB283" s="4">
        <f>SUMIFS('Aceite Virgen'!VB$6:VB$257,'Aceite Virgen'!$A$6:$A$257,"&gt;="&amp;$A283,'Aceite Virgen'!$B$6:$B$257,"&lt;="&amp;$B283)</f>
        <v>0</v>
      </c>
      <c r="VF283" s="69">
        <f>SUMIFS('Aceite Virgen'!VF$6:VF$257,'Aceite Virgen'!$A$6:$A$257,"&gt;="&amp;$A283,'Aceite Virgen'!$B$6:$B$257,"&lt;="&amp;$B283)</f>
        <v>0</v>
      </c>
      <c r="VG283" s="4">
        <f>SUMIFS('Aceite Virgen'!VG$6:VG$257,'Aceite Virgen'!$A$6:$A$257,"&gt;="&amp;$A283,'Aceite Virgen'!$B$6:$B$257,"&lt;="&amp;$B283)</f>
        <v>0</v>
      </c>
      <c r="VH283" s="4">
        <f>SUMIFS('Aceite Virgen'!VH$6:VH$257,'Aceite Virgen'!$A$6:$A$257,"&gt;="&amp;$A283,'Aceite Virgen'!$B$6:$B$257,"&lt;="&amp;$B283)</f>
        <v>0</v>
      </c>
      <c r="VI283" s="4">
        <f>SUMIFS('Aceite Virgen'!VI$6:VI$257,'Aceite Virgen'!$A$6:$A$257,"&gt;="&amp;$A283,'Aceite Virgen'!$B$6:$B$257,"&lt;="&amp;$B283)</f>
        <v>0</v>
      </c>
      <c r="VM283" s="69">
        <f>SUMIFS('Aceite Virgen'!VM$6:VM$257,'Aceite Virgen'!$A$6:$A$257,"&gt;="&amp;$A283,'Aceite Virgen'!$B$6:$B$257,"&lt;="&amp;$B283)</f>
        <v>1.56</v>
      </c>
      <c r="VN283" s="4">
        <f>SUMIFS('Aceite Virgen'!VN$6:VN$257,'Aceite Virgen'!$A$6:$A$257,"&gt;="&amp;$A283,'Aceite Virgen'!$B$6:$B$257,"&lt;="&amp;$B283)</f>
        <v>0</v>
      </c>
      <c r="VO283" s="4">
        <f>SUMIFS('Aceite Virgen'!VO$6:VO$257,'Aceite Virgen'!$A$6:$A$257,"&gt;="&amp;$A283,'Aceite Virgen'!$B$6:$B$257,"&lt;="&amp;$B283)</f>
        <v>0.75</v>
      </c>
      <c r="VP283" s="4">
        <f>SUMIFS('Aceite Virgen'!VP$6:VP$257,'Aceite Virgen'!$A$6:$A$257,"&gt;="&amp;$A283,'Aceite Virgen'!$B$6:$B$257,"&lt;="&amp;$B283)</f>
        <v>5.18</v>
      </c>
      <c r="VT283" s="69">
        <f>SUMIFS('Aceite Virgen'!VT$6:VT$257,'Aceite Virgen'!$A$6:$A$257,"&gt;="&amp;$A283,'Aceite Virgen'!$B$6:$B$257,"&lt;="&amp;$B283)</f>
        <v>0.25</v>
      </c>
      <c r="VU283" s="4">
        <f>SUMIFS('Aceite Virgen'!VU$6:VU$257,'Aceite Virgen'!$A$6:$A$257,"&gt;="&amp;$A283,'Aceite Virgen'!$B$6:$B$257,"&lt;="&amp;$B283)</f>
        <v>0</v>
      </c>
      <c r="VV283" s="4">
        <f>SUMIFS('Aceite Virgen'!VV$6:VV$257,'Aceite Virgen'!$A$6:$A$257,"&gt;="&amp;$A283,'Aceite Virgen'!$B$6:$B$257,"&lt;="&amp;$B283)</f>
        <v>0.12</v>
      </c>
      <c r="VW283" s="4">
        <f>SUMIFS('Aceite Virgen'!VW$6:VW$257,'Aceite Virgen'!$A$6:$A$257,"&gt;="&amp;$A283,'Aceite Virgen'!$B$6:$B$257,"&lt;="&amp;$B283)</f>
        <v>0.85</v>
      </c>
      <c r="WA283" s="69">
        <f>SUMIFS('Aceite Virgen'!WA$6:WA$257,'Aceite Virgen'!$A$6:$A$257,"&gt;="&amp;$A283,'Aceite Virgen'!$B$6:$B$257,"&lt;="&amp;$B283)</f>
        <v>2.56</v>
      </c>
      <c r="WB283" s="4">
        <f>SUMIFS('Aceite Virgen'!WB$6:WB$257,'Aceite Virgen'!$A$6:$A$257,"&gt;="&amp;$A283,'Aceite Virgen'!$B$6:$B$257,"&lt;="&amp;$B283)</f>
        <v>2.4700000000000002</v>
      </c>
      <c r="WC283" s="4">
        <f>SUMIFS('Aceite Virgen'!WC$6:WC$257,'Aceite Virgen'!$A$6:$A$257,"&gt;="&amp;$A283,'Aceite Virgen'!$B$6:$B$257,"&lt;="&amp;$B283)</f>
        <v>0.75</v>
      </c>
      <c r="WD283" s="4">
        <f>SUMIFS('Aceite Virgen'!WD$6:WD$257,'Aceite Virgen'!$A$6:$A$257,"&gt;="&amp;$A283,'Aceite Virgen'!$B$6:$B$257,"&lt;="&amp;$B283)</f>
        <v>7.26</v>
      </c>
      <c r="WH283" s="69">
        <f>SUMIFS('Aceite Virgen'!WH$6:WH$257,'Aceite Virgen'!$A$6:$A$257,"&gt;="&amp;$A283,'Aceite Virgen'!$B$6:$B$257,"&lt;="&amp;$B283)</f>
        <v>1.9100000000000001</v>
      </c>
      <c r="WI283" s="4">
        <f>SUMIFS('Aceite Virgen'!WI$6:WI$257,'Aceite Virgen'!$A$6:$A$257,"&gt;="&amp;$A283,'Aceite Virgen'!$B$6:$B$257,"&lt;="&amp;$B283)</f>
        <v>0</v>
      </c>
      <c r="WJ283" s="4">
        <f>SUMIFS('Aceite Virgen'!WJ$6:WJ$257,'Aceite Virgen'!$A$6:$A$257,"&gt;="&amp;$A283,'Aceite Virgen'!$B$6:$B$257,"&lt;="&amp;$B283)</f>
        <v>1.03</v>
      </c>
      <c r="WK283" s="4">
        <f>SUMIFS('Aceite Virgen'!WK$6:WK$257,'Aceite Virgen'!$A$6:$A$257,"&gt;="&amp;$A283,'Aceite Virgen'!$B$6:$B$257,"&lt;="&amp;$B283)</f>
        <v>5.59</v>
      </c>
      <c r="WO283" s="69">
        <f>SUMIFS('Aceite Virgen'!WO$6:WO$257,'Aceite Virgen'!$A$6:$A$257,"&gt;="&amp;$A283,'Aceite Virgen'!$B$6:$B$257,"&lt;="&amp;$B283)</f>
        <v>0.26</v>
      </c>
      <c r="WP283" s="4">
        <f>SUMIFS('Aceite Virgen'!WP$6:WP$257,'Aceite Virgen'!$A$6:$A$257,"&gt;="&amp;$A283,'Aceite Virgen'!$B$6:$B$257,"&lt;="&amp;$B283)</f>
        <v>0</v>
      </c>
      <c r="WQ283" s="4">
        <f>SUMIFS('Aceite Virgen'!WQ$6:WQ$257,'Aceite Virgen'!$A$6:$A$257,"&gt;="&amp;$A283,'Aceite Virgen'!$B$6:$B$257,"&lt;="&amp;$B283)</f>
        <v>0.44</v>
      </c>
      <c r="WR283" s="4">
        <f>SUMIFS('Aceite Virgen'!WR$6:WR$257,'Aceite Virgen'!$A$6:$A$257,"&gt;="&amp;$A283,'Aceite Virgen'!$B$6:$B$257,"&lt;="&amp;$B283)</f>
        <v>0</v>
      </c>
      <c r="WV283" s="69">
        <f>SUMIFS('Aceite Virgen'!WV$6:WV$257,'Aceite Virgen'!$A$6:$A$257,"&gt;="&amp;$A283,'Aceite Virgen'!$B$6:$B$257,"&lt;="&amp;$B283)</f>
        <v>15.259999999999998</v>
      </c>
      <c r="WW283" s="4">
        <f>SUMIFS('Aceite Virgen'!WW$6:WW$257,'Aceite Virgen'!$A$6:$A$257,"&gt;="&amp;$A283,'Aceite Virgen'!$B$6:$B$257,"&lt;="&amp;$B283)</f>
        <v>0.66</v>
      </c>
      <c r="WX283" s="4">
        <f>SUMIFS('Aceite Virgen'!WX$6:WX$257,'Aceite Virgen'!$A$6:$A$257,"&gt;="&amp;$A283,'Aceite Virgen'!$B$6:$B$257,"&lt;="&amp;$B283)</f>
        <v>15.75</v>
      </c>
      <c r="WY283" s="4">
        <f>SUMIFS('Aceite Virgen'!WY$6:WY$257,'Aceite Virgen'!$A$6:$A$257,"&gt;="&amp;$A283,'Aceite Virgen'!$B$6:$B$257,"&lt;="&amp;$B283)</f>
        <v>27.93</v>
      </c>
      <c r="XC283" s="69">
        <f>SUMIFS('Aceite Virgen'!XC$6:XC$257,'Aceite Virgen'!$A$6:$A$257,"&gt;="&amp;$A283,'Aceite Virgen'!$B$6:$B$257,"&lt;="&amp;$B283)</f>
        <v>0.65</v>
      </c>
      <c r="XD283" s="4">
        <f>SUMIFS('Aceite Virgen'!XD$6:XD$257,'Aceite Virgen'!$A$6:$A$257,"&gt;="&amp;$A283,'Aceite Virgen'!$B$6:$B$257,"&lt;="&amp;$B283)</f>
        <v>0</v>
      </c>
      <c r="XE283" s="4">
        <f>SUMIFS('Aceite Virgen'!XE$6:XE$257,'Aceite Virgen'!$A$6:$A$257,"&gt;="&amp;$A283,'Aceite Virgen'!$B$6:$B$257,"&lt;="&amp;$B283)</f>
        <v>0.15</v>
      </c>
      <c r="XF283" s="4">
        <f>SUMIFS('Aceite Virgen'!XF$6:XF$257,'Aceite Virgen'!$A$6:$A$257,"&gt;="&amp;$A283,'Aceite Virgen'!$B$6:$B$257,"&lt;="&amp;$B283)</f>
        <v>2.97</v>
      </c>
    </row>
    <row r="284" spans="1:630" x14ac:dyDescent="0.3">
      <c r="A284" s="9">
        <f>'TAM Aceite Virgen'!B32</f>
        <v>8.1</v>
      </c>
      <c r="B284" s="9">
        <f>'TAM Aceite Virgen'!C32</f>
        <v>8.1999999999999993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0.37</v>
      </c>
      <c r="AN284" s="4">
        <f>SUMIFS('Aceite Virgen'!AN$6:AN$257,'Aceite Virgen'!$A$6:$A$257,"&gt;="&amp;$A284,'Aceite Virgen'!$B$6:$B$257,"&lt;="&amp;$B284)</f>
        <v>0</v>
      </c>
      <c r="AO284" s="4">
        <f>SUMIFS('Aceite Virgen'!AO$6:AO$257,'Aceite Virgen'!$A$6:$A$257,"&gt;="&amp;$A284,'Aceite Virgen'!$B$6:$B$257,"&lt;="&amp;$B284)</f>
        <v>0.45</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v>
      </c>
      <c r="RM284" s="4">
        <f>SUMIFS('Aceite Virgen'!RM$6:RM$257,'Aceite Virgen'!$A$6:$A$257,"&gt;="&amp;$A284,'Aceite Virgen'!$B$6:$B$257,"&lt;="&amp;$B284)</f>
        <v>0</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0.26</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0.11</v>
      </c>
      <c r="TC284" s="4">
        <f>SUMIFS('Aceite Virgen'!TC$6:TC$257,'Aceite Virgen'!$A$6:$A$257,"&gt;="&amp;$A284,'Aceite Virgen'!$B$6:$B$257,"&lt;="&amp;$B284)</f>
        <v>0.75</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2.89</v>
      </c>
      <c r="TQ284" s="4">
        <f>SUMIFS('Aceite Virgen'!TQ$6:TQ$257,'Aceite Virgen'!$A$6:$A$257,"&gt;="&amp;$A284,'Aceite Virgen'!$B$6:$B$257,"&lt;="&amp;$B284)</f>
        <v>1.55</v>
      </c>
      <c r="TR284" s="4">
        <f>SUMIFS('Aceite Virgen'!TR$6:TR$257,'Aceite Virgen'!$A$6:$A$257,"&gt;="&amp;$A284,'Aceite Virgen'!$B$6:$B$257,"&lt;="&amp;$B284)</f>
        <v>2.17</v>
      </c>
      <c r="TS284" s="4">
        <f>SUMIFS('Aceite Virgen'!TS$6:TS$257,'Aceite Virgen'!$A$6:$A$257,"&gt;="&amp;$A284,'Aceite Virgen'!$B$6:$B$257,"&lt;="&amp;$B284)</f>
        <v>7.13</v>
      </c>
      <c r="TW284" s="69">
        <f>SUMIFS('Aceite Virgen'!TW$6:TW$257,'Aceite Virgen'!$A$6:$A$257,"&gt;="&amp;$A284,'Aceite Virgen'!$B$6:$B$257,"&lt;="&amp;$B284)</f>
        <v>1.3</v>
      </c>
      <c r="TX284" s="4">
        <f>SUMIFS('Aceite Virgen'!TX$6:TX$257,'Aceite Virgen'!$A$6:$A$257,"&gt;="&amp;$A284,'Aceite Virgen'!$B$6:$B$257,"&lt;="&amp;$B284)</f>
        <v>1.03</v>
      </c>
      <c r="TY284" s="4">
        <f>SUMIFS('Aceite Virgen'!TY$6:TY$257,'Aceite Virgen'!$A$6:$A$257,"&gt;="&amp;$A284,'Aceite Virgen'!$B$6:$B$257,"&lt;="&amp;$B284)</f>
        <v>1.73</v>
      </c>
      <c r="TZ284" s="4">
        <f>SUMIFS('Aceite Virgen'!TZ$6:TZ$257,'Aceite Virgen'!$A$6:$A$257,"&gt;="&amp;$A284,'Aceite Virgen'!$B$6:$B$257,"&lt;="&amp;$B284)</f>
        <v>0</v>
      </c>
      <c r="UD284" s="69">
        <f>SUMIFS('Aceite Virgen'!UD$6:UD$257,'Aceite Virgen'!$A$6:$A$257,"&gt;="&amp;$A284,'Aceite Virgen'!$B$6:$B$257,"&lt;="&amp;$B284)</f>
        <v>2.48</v>
      </c>
      <c r="UE284" s="4">
        <f>SUMIFS('Aceite Virgen'!UE$6:UE$257,'Aceite Virgen'!$A$6:$A$257,"&gt;="&amp;$A284,'Aceite Virgen'!$B$6:$B$257,"&lt;="&amp;$B284)</f>
        <v>15.73</v>
      </c>
      <c r="UF284" s="4">
        <f>SUMIFS('Aceite Virgen'!UF$6:UF$257,'Aceite Virgen'!$A$6:$A$257,"&gt;="&amp;$A284,'Aceite Virgen'!$B$6:$B$257,"&lt;="&amp;$B284)</f>
        <v>0</v>
      </c>
      <c r="UG284" s="4">
        <f>SUMIFS('Aceite Virgen'!UG$6:UG$257,'Aceite Virgen'!$A$6:$A$257,"&gt;="&amp;$A284,'Aceite Virgen'!$B$6:$B$257,"&lt;="&amp;$B284)</f>
        <v>1.27</v>
      </c>
      <c r="UK284" s="69">
        <f>SUMIFS('Aceite Virgen'!UK$6:UK$257,'Aceite Virgen'!$A$6:$A$257,"&gt;="&amp;$A284,'Aceite Virgen'!$B$6:$B$257,"&lt;="&amp;$B284)</f>
        <v>2.62</v>
      </c>
      <c r="UL284" s="4">
        <f>SUMIFS('Aceite Virgen'!UL$6:UL$257,'Aceite Virgen'!$A$6:$A$257,"&gt;="&amp;$A284,'Aceite Virgen'!$B$6:$B$257,"&lt;="&amp;$B284)</f>
        <v>7.56</v>
      </c>
      <c r="UM284" s="4">
        <f>SUMIFS('Aceite Virgen'!UM$6:UM$257,'Aceite Virgen'!$A$6:$A$257,"&gt;="&amp;$A284,'Aceite Virgen'!$B$6:$B$257,"&lt;="&amp;$B284)</f>
        <v>1.62</v>
      </c>
      <c r="UN284" s="4">
        <f>SUMIFS('Aceite Virgen'!UN$6:UN$257,'Aceite Virgen'!$A$6:$A$257,"&gt;="&amp;$A284,'Aceite Virgen'!$B$6:$B$257,"&lt;="&amp;$B284)</f>
        <v>0</v>
      </c>
      <c r="UR284" s="69">
        <f>SUMIFS('Aceite Virgen'!UR$6:UR$257,'Aceite Virgen'!$A$6:$A$257,"&gt;="&amp;$A284,'Aceite Virgen'!$B$6:$B$257,"&lt;="&amp;$B284)</f>
        <v>0.99</v>
      </c>
      <c r="US284" s="4">
        <f>SUMIFS('Aceite Virgen'!US$6:US$257,'Aceite Virgen'!$A$6:$A$257,"&gt;="&amp;$A284,'Aceite Virgen'!$B$6:$B$257,"&lt;="&amp;$B284)</f>
        <v>2.2400000000000002</v>
      </c>
      <c r="UT284" s="4">
        <f>SUMIFS('Aceite Virgen'!UT$6:UT$257,'Aceite Virgen'!$A$6:$A$257,"&gt;="&amp;$A284,'Aceite Virgen'!$B$6:$B$257,"&lt;="&amp;$B284)</f>
        <v>0</v>
      </c>
      <c r="UU284" s="4">
        <f>SUMIFS('Aceite Virgen'!UU$6:UU$257,'Aceite Virgen'!$A$6:$A$257,"&gt;="&amp;$A284,'Aceite Virgen'!$B$6:$B$257,"&lt;="&amp;$B284)</f>
        <v>2.11</v>
      </c>
      <c r="UY284" s="69">
        <f>SUMIFS('Aceite Virgen'!UY$6:UY$257,'Aceite Virgen'!$A$6:$A$257,"&gt;="&amp;$A284,'Aceite Virgen'!$B$6:$B$257,"&lt;="&amp;$B284)</f>
        <v>3.14</v>
      </c>
      <c r="UZ284" s="4">
        <f>SUMIFS('Aceite Virgen'!UZ$6:UZ$257,'Aceite Virgen'!$A$6:$A$257,"&gt;="&amp;$A284,'Aceite Virgen'!$B$6:$B$257,"&lt;="&amp;$B284)</f>
        <v>9.66</v>
      </c>
      <c r="VA284" s="4">
        <f>SUMIFS('Aceite Virgen'!VA$6:VA$257,'Aceite Virgen'!$A$6:$A$257,"&gt;="&amp;$A284,'Aceite Virgen'!$B$6:$B$257,"&lt;="&amp;$B284)</f>
        <v>0.91</v>
      </c>
      <c r="VB284" s="4">
        <f>SUMIFS('Aceite Virgen'!VB$6:VB$257,'Aceite Virgen'!$A$6:$A$257,"&gt;="&amp;$A284,'Aceite Virgen'!$B$6:$B$257,"&lt;="&amp;$B284)</f>
        <v>2.77</v>
      </c>
      <c r="VF284" s="69">
        <f>SUMIFS('Aceite Virgen'!VF$6:VF$257,'Aceite Virgen'!$A$6:$A$257,"&gt;="&amp;$A284,'Aceite Virgen'!$B$6:$B$257,"&lt;="&amp;$B284)</f>
        <v>2.2800000000000002</v>
      </c>
      <c r="VG284" s="4">
        <f>SUMIFS('Aceite Virgen'!VG$6:VG$257,'Aceite Virgen'!$A$6:$A$257,"&gt;="&amp;$A284,'Aceite Virgen'!$B$6:$B$257,"&lt;="&amp;$B284)</f>
        <v>8.94</v>
      </c>
      <c r="VH284" s="4">
        <f>SUMIFS('Aceite Virgen'!VH$6:VH$257,'Aceite Virgen'!$A$6:$A$257,"&gt;="&amp;$A284,'Aceite Virgen'!$B$6:$B$257,"&lt;="&amp;$B284)</f>
        <v>0.82000000000000006</v>
      </c>
      <c r="VI284" s="4">
        <f>SUMIFS('Aceite Virgen'!VI$6:VI$257,'Aceite Virgen'!$A$6:$A$257,"&gt;="&amp;$A284,'Aceite Virgen'!$B$6:$B$257,"&lt;="&amp;$B284)</f>
        <v>0</v>
      </c>
      <c r="VM284" s="69">
        <f>SUMIFS('Aceite Virgen'!VM$6:VM$257,'Aceite Virgen'!$A$6:$A$257,"&gt;="&amp;$A284,'Aceite Virgen'!$B$6:$B$257,"&lt;="&amp;$B284)</f>
        <v>1.3</v>
      </c>
      <c r="VN284" s="4">
        <f>SUMIFS('Aceite Virgen'!VN$6:VN$257,'Aceite Virgen'!$A$6:$A$257,"&gt;="&amp;$A284,'Aceite Virgen'!$B$6:$B$257,"&lt;="&amp;$B284)</f>
        <v>4.8899999999999997</v>
      </c>
      <c r="VO284" s="4">
        <f>SUMIFS('Aceite Virgen'!VO$6:VO$257,'Aceite Virgen'!$A$6:$A$257,"&gt;="&amp;$A284,'Aceite Virgen'!$B$6:$B$257,"&lt;="&amp;$B284)</f>
        <v>0.76</v>
      </c>
      <c r="VP284" s="4">
        <f>SUMIFS('Aceite Virgen'!VP$6:VP$257,'Aceite Virgen'!$A$6:$A$257,"&gt;="&amp;$A284,'Aceite Virgen'!$B$6:$B$257,"&lt;="&amp;$B284)</f>
        <v>0</v>
      </c>
      <c r="VT284" s="69">
        <f>SUMIFS('Aceite Virgen'!VT$6:VT$257,'Aceite Virgen'!$A$6:$A$257,"&gt;="&amp;$A284,'Aceite Virgen'!$B$6:$B$257,"&lt;="&amp;$B284)</f>
        <v>0.4</v>
      </c>
      <c r="VU284" s="4">
        <f>SUMIFS('Aceite Virgen'!VU$6:VU$257,'Aceite Virgen'!$A$6:$A$257,"&gt;="&amp;$A284,'Aceite Virgen'!$B$6:$B$257,"&lt;="&amp;$B284)</f>
        <v>0</v>
      </c>
      <c r="VV284" s="4">
        <f>SUMIFS('Aceite Virgen'!VV$6:VV$257,'Aceite Virgen'!$A$6:$A$257,"&gt;="&amp;$A284,'Aceite Virgen'!$B$6:$B$257,"&lt;="&amp;$B284)</f>
        <v>0.73</v>
      </c>
      <c r="VW284" s="4">
        <f>SUMIFS('Aceite Virgen'!VW$6:VW$257,'Aceite Virgen'!$A$6:$A$257,"&gt;="&amp;$A284,'Aceite Virgen'!$B$6:$B$257,"&lt;="&amp;$B284)</f>
        <v>0</v>
      </c>
      <c r="WA284" s="69">
        <f>SUMIFS('Aceite Virgen'!WA$6:WA$257,'Aceite Virgen'!$A$6:$A$257,"&gt;="&amp;$A284,'Aceite Virgen'!$B$6:$B$257,"&lt;="&amp;$B284)</f>
        <v>7.6199999999999992</v>
      </c>
      <c r="WB284" s="4">
        <f>SUMIFS('Aceite Virgen'!WB$6:WB$257,'Aceite Virgen'!$A$6:$A$257,"&gt;="&amp;$A284,'Aceite Virgen'!$B$6:$B$257,"&lt;="&amp;$B284)</f>
        <v>5.87</v>
      </c>
      <c r="WC284" s="4">
        <f>SUMIFS('Aceite Virgen'!WC$6:WC$257,'Aceite Virgen'!$A$6:$A$257,"&gt;="&amp;$A284,'Aceite Virgen'!$B$6:$B$257,"&lt;="&amp;$B284)</f>
        <v>10.45</v>
      </c>
      <c r="WD284" s="4">
        <f>SUMIFS('Aceite Virgen'!WD$6:WD$257,'Aceite Virgen'!$A$6:$A$257,"&gt;="&amp;$A284,'Aceite Virgen'!$B$6:$B$257,"&lt;="&amp;$B284)</f>
        <v>0</v>
      </c>
      <c r="WH284" s="69">
        <f>SUMIFS('Aceite Virgen'!WH$6:WH$257,'Aceite Virgen'!$A$6:$A$257,"&gt;="&amp;$A284,'Aceite Virgen'!$B$6:$B$257,"&lt;="&amp;$B284)</f>
        <v>4.97</v>
      </c>
      <c r="WI284" s="4">
        <f>SUMIFS('Aceite Virgen'!WI$6:WI$257,'Aceite Virgen'!$A$6:$A$257,"&gt;="&amp;$A284,'Aceite Virgen'!$B$6:$B$257,"&lt;="&amp;$B284)</f>
        <v>0</v>
      </c>
      <c r="WJ284" s="4">
        <f>SUMIFS('Aceite Virgen'!WJ$6:WJ$257,'Aceite Virgen'!$A$6:$A$257,"&gt;="&amp;$A284,'Aceite Virgen'!$B$6:$B$257,"&lt;="&amp;$B284)</f>
        <v>7.64</v>
      </c>
      <c r="WK284" s="4">
        <f>SUMIFS('Aceite Virgen'!WK$6:WK$257,'Aceite Virgen'!$A$6:$A$257,"&gt;="&amp;$A284,'Aceite Virgen'!$B$6:$B$257,"&lt;="&amp;$B284)</f>
        <v>0</v>
      </c>
      <c r="WO284" s="69">
        <f>SUMIFS('Aceite Virgen'!WO$6:WO$257,'Aceite Virgen'!$A$6:$A$257,"&gt;="&amp;$A284,'Aceite Virgen'!$B$6:$B$257,"&lt;="&amp;$B284)</f>
        <v>0</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0</v>
      </c>
      <c r="WV284" s="69">
        <f>SUMIFS('Aceite Virgen'!WV$6:WV$257,'Aceite Virgen'!$A$6:$A$257,"&gt;="&amp;$A284,'Aceite Virgen'!$B$6:$B$257,"&lt;="&amp;$B284)</f>
        <v>0.54</v>
      </c>
      <c r="WW284" s="4">
        <f>SUMIFS('Aceite Virgen'!WW$6:WW$257,'Aceite Virgen'!$A$6:$A$257,"&gt;="&amp;$A284,'Aceite Virgen'!$B$6:$B$257,"&lt;="&amp;$B284)</f>
        <v>2.84</v>
      </c>
      <c r="WX284" s="4">
        <f>SUMIFS('Aceite Virgen'!WX$6:WX$257,'Aceite Virgen'!$A$6:$A$257,"&gt;="&amp;$A284,'Aceite Virgen'!$B$6:$B$257,"&lt;="&amp;$B284)</f>
        <v>0.17</v>
      </c>
      <c r="WY284" s="4">
        <f>SUMIFS('Aceite Virgen'!WY$6:WY$257,'Aceite Virgen'!$A$6:$A$257,"&gt;="&amp;$A284,'Aceite Virgen'!$B$6:$B$257,"&lt;="&amp;$B284)</f>
        <v>0</v>
      </c>
      <c r="XC284" s="69">
        <f>SUMIFS('Aceite Virgen'!XC$6:XC$257,'Aceite Virgen'!$A$6:$A$257,"&gt;="&amp;$A284,'Aceite Virgen'!$B$6:$B$257,"&lt;="&amp;$B284)</f>
        <v>0</v>
      </c>
      <c r="XD284" s="4">
        <f>SUMIFS('Aceite Virgen'!XD$6:XD$257,'Aceite Virgen'!$A$6:$A$257,"&gt;="&amp;$A284,'Aceite Virgen'!$B$6:$B$257,"&lt;="&amp;$B284)</f>
        <v>0</v>
      </c>
      <c r="XE284" s="4">
        <f>SUMIFS('Aceite Virgen'!XE$6:XE$257,'Aceite Virgen'!$A$6:$A$257,"&gt;="&amp;$A284,'Aceite Virgen'!$B$6:$B$257,"&lt;="&amp;$B284)</f>
        <v>0</v>
      </c>
      <c r="XF284" s="4">
        <f>SUMIFS('Aceite Virgen'!XF$6:XF$257,'Aceite Virgen'!$A$6:$A$257,"&gt;="&amp;$A284,'Aceite Virgen'!$B$6:$B$257,"&lt;="&amp;$B284)</f>
        <v>0</v>
      </c>
    </row>
    <row r="285" spans="1:630" x14ac:dyDescent="0.3">
      <c r="A285" s="9">
        <f>$B$284</f>
        <v>8.1999999999999993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1.51</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2.7800000000000002</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2.35</v>
      </c>
      <c r="KM285" s="4">
        <f>SUMIF('Aceite Virgen'!$A$6:$A$257,"&gt;="&amp;$A285,'Aceite Virgen'!KM$6:KM$257)</f>
        <v>0</v>
      </c>
      <c r="KN285" s="4">
        <f>SUMIF('Aceite Virgen'!$A$6:$A$257,"&gt;="&amp;$A285,'Aceite Virgen'!KN$6:KN$257)</f>
        <v>1.26</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1.1599999999999999</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4.54</v>
      </c>
      <c r="RM285" s="4">
        <f>SUMIF('Aceite Virgen'!$A$6:$A$257,"&gt;="&amp;$A285,'Aceite Virgen'!RM$6:RM$257)</f>
        <v>18.36</v>
      </c>
      <c r="RN285" s="4">
        <f>SUMIF('Aceite Virgen'!$A$6:$A$257,"&gt;="&amp;$A285,'Aceite Virgen'!RN$6:RN$257)</f>
        <v>1.76</v>
      </c>
      <c r="RO285" s="4">
        <f>SUMIF('Aceite Virgen'!$A$6:$A$257,"&gt;="&amp;$A285,'Aceite Virgen'!RO$6:RO$257)</f>
        <v>1.68</v>
      </c>
      <c r="RR285" t="s">
        <v>447</v>
      </c>
      <c r="RS285" s="70">
        <f>SUMIF('Aceite Virgen'!$A$6:$A$257,"&gt;="&amp;$A285,'Aceite Virgen'!RS$6:RS$257)</f>
        <v>4.5600000000000005</v>
      </c>
      <c r="RT285" s="4">
        <f>SUMIF('Aceite Virgen'!$A$6:$A$257,"&gt;="&amp;$A285,'Aceite Virgen'!RT$6:RT$257)</f>
        <v>13.040000000000001</v>
      </c>
      <c r="RU285" s="4">
        <f>SUMIF('Aceite Virgen'!$A$6:$A$257,"&gt;="&amp;$A285,'Aceite Virgen'!RU$6:RU$257)</f>
        <v>1.1600000000000001</v>
      </c>
      <c r="RV285" s="4">
        <f>SUMIF('Aceite Virgen'!$A$6:$A$257,"&gt;="&amp;$A285,'Aceite Virgen'!RV$6:RV$257)</f>
        <v>0</v>
      </c>
      <c r="RZ285" s="70">
        <f>SUMIF('Aceite Virgen'!$A$6:$A$257,"&gt;="&amp;$A285,'Aceite Virgen'!RZ$6:RZ$257)</f>
        <v>2.16</v>
      </c>
      <c r="SA285" s="4">
        <f>SUMIF('Aceite Virgen'!$A$6:$A$257,"&gt;="&amp;$A285,'Aceite Virgen'!SA$6:SA$257)</f>
        <v>11.35</v>
      </c>
      <c r="SB285" s="4">
        <f>SUMIF('Aceite Virgen'!$A$6:$A$257,"&gt;="&amp;$A285,'Aceite Virgen'!SB$6:SB$257)</f>
        <v>0.46</v>
      </c>
      <c r="SC285" s="4">
        <f>SUMIF('Aceite Virgen'!$A$6:$A$257,"&gt;="&amp;$A285,'Aceite Virgen'!SC$6:SC$257)</f>
        <v>1.6</v>
      </c>
      <c r="SG285" s="70">
        <f>SUMIF('Aceite Virgen'!$A$6:$A$257,"&gt;="&amp;$A285,'Aceite Virgen'!SG$6:SG$257)</f>
        <v>3.0599999999999996</v>
      </c>
      <c r="SH285" s="4">
        <f>SUMIF('Aceite Virgen'!$A$6:$A$257,"&gt;="&amp;$A285,'Aceite Virgen'!SH$6:SH$257)</f>
        <v>21.56</v>
      </c>
      <c r="SI285" s="4">
        <f>SUMIF('Aceite Virgen'!$A$6:$A$257,"&gt;="&amp;$A285,'Aceite Virgen'!SI$6:SI$257)</f>
        <v>1.08</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7.47</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4.37</v>
      </c>
      <c r="TC285" s="4">
        <f>SUMIF('Aceite Virgen'!$A$6:$A$257,"&gt;="&amp;$A285,'Aceite Virgen'!TC$6:TC$257)</f>
        <v>13.040000000000001</v>
      </c>
      <c r="TD285" s="4">
        <f>SUMIF('Aceite Virgen'!$A$6:$A$257,"&gt;="&amp;$A285,'Aceite Virgen'!TD$6:TD$257)</f>
        <v>3.49</v>
      </c>
      <c r="TE285" s="4">
        <f>SUMIF('Aceite Virgen'!$A$6:$A$257,"&gt;="&amp;$A285,'Aceite Virgen'!TE$6:TE$257)</f>
        <v>1.2</v>
      </c>
      <c r="TI285" s="70">
        <f>SUMIF('Aceite Virgen'!$A$6:$A$257,"&gt;="&amp;$A285,'Aceite Virgen'!TI$6:TI$257)</f>
        <v>6.6700000000000008</v>
      </c>
      <c r="TJ285" s="4">
        <f>SUMIF('Aceite Virgen'!$A$6:$A$257,"&gt;="&amp;$A285,'Aceite Virgen'!TJ$6:TJ$257)</f>
        <v>15.17</v>
      </c>
      <c r="TK285" s="4">
        <f>SUMIF('Aceite Virgen'!$A$6:$A$257,"&gt;="&amp;$A285,'Aceite Virgen'!TK$6:TK$257)</f>
        <v>5.0500000000000007</v>
      </c>
      <c r="TL285" s="4">
        <f>SUMIF('Aceite Virgen'!$A$6:$A$257,"&gt;="&amp;$A285,'Aceite Virgen'!TL$6:TL$257)</f>
        <v>0</v>
      </c>
      <c r="TP285" s="70">
        <f>SUMIF('Aceite Virgen'!$A$6:$A$257,"&gt;="&amp;$A285,'Aceite Virgen'!TP$6:TP$257)</f>
        <v>45.740000000000016</v>
      </c>
      <c r="TQ285" s="4">
        <f>SUMIF('Aceite Virgen'!$A$6:$A$257,"&gt;="&amp;$A285,'Aceite Virgen'!TQ$6:TQ$257)</f>
        <v>17.670000000000002</v>
      </c>
      <c r="TR285" s="4">
        <f>SUMIF('Aceite Virgen'!$A$6:$A$257,"&gt;="&amp;$A285,'Aceite Virgen'!TR$6:TR$257)</f>
        <v>56.6</v>
      </c>
      <c r="TS285" s="4">
        <f>SUMIF('Aceite Virgen'!$A$6:$A$257,"&gt;="&amp;$A285,'Aceite Virgen'!TS$6:TS$257)</f>
        <v>36.269999999999996</v>
      </c>
      <c r="TW285" s="70">
        <f>SUMIF('Aceite Virgen'!$A$6:$A$257,"&gt;="&amp;$A285,'Aceite Virgen'!TW$6:TW$257)</f>
        <v>63.02000000000001</v>
      </c>
      <c r="TX285" s="4">
        <f>SUMIF('Aceite Virgen'!$A$6:$A$257,"&gt;="&amp;$A285,'Aceite Virgen'!TX$6:TX$257)</f>
        <v>65.349999999999994</v>
      </c>
      <c r="TY285" s="4">
        <f>SUMIF('Aceite Virgen'!$A$6:$A$257,"&gt;="&amp;$A285,'Aceite Virgen'!TY$6:TY$257)</f>
        <v>59.759999999999991</v>
      </c>
      <c r="TZ285" s="4">
        <f>SUMIF('Aceite Virgen'!$A$6:$A$257,"&gt;="&amp;$A285,'Aceite Virgen'!TZ$6:TZ$257)</f>
        <v>68.240000000000009</v>
      </c>
      <c r="UD285" s="70">
        <f>SUMIF('Aceite Virgen'!$A$6:$A$257,"&gt;="&amp;$A285,'Aceite Virgen'!UD$6:UD$257)</f>
        <v>71.609999999999985</v>
      </c>
      <c r="UE285" s="4">
        <f>SUMIF('Aceite Virgen'!$A$6:$A$257,"&gt;="&amp;$A285,'Aceite Virgen'!UE$6:UE$257)</f>
        <v>41.18</v>
      </c>
      <c r="UF285" s="4">
        <f>SUMIF('Aceite Virgen'!$A$6:$A$257,"&gt;="&amp;$A285,'Aceite Virgen'!UF$6:UF$257)</f>
        <v>79.899999999999991</v>
      </c>
      <c r="UG285" s="4">
        <f>SUMIF('Aceite Virgen'!$A$6:$A$257,"&gt;="&amp;$A285,'Aceite Virgen'!UG$6:UG$257)</f>
        <v>78.990000000000009</v>
      </c>
      <c r="UK285" s="70">
        <f>SUMIF('Aceite Virgen'!$A$6:$A$257,"&gt;="&amp;$A285,'Aceite Virgen'!UK$6:UK$257)</f>
        <v>70.28</v>
      </c>
      <c r="UL285" s="4">
        <f>SUMIF('Aceite Virgen'!$A$6:$A$257,"&gt;="&amp;$A285,'Aceite Virgen'!UL$6:UL$257)</f>
        <v>43.579999999999984</v>
      </c>
      <c r="UM285" s="4">
        <f>SUMIF('Aceite Virgen'!$A$6:$A$257,"&gt;="&amp;$A285,'Aceite Virgen'!UM$6:UM$257)</f>
        <v>82.68</v>
      </c>
      <c r="UN285" s="4">
        <f>SUMIF('Aceite Virgen'!$A$6:$A$257,"&gt;="&amp;$A285,'Aceite Virgen'!UN$6:UN$257)</f>
        <v>70.16</v>
      </c>
      <c r="UR285" s="70">
        <f>SUMIF('Aceite Virgen'!$A$6:$A$257,"&gt;="&amp;$A285,'Aceite Virgen'!UR$6:UR$257)</f>
        <v>79.289999999999992</v>
      </c>
      <c r="US285" s="4">
        <f>SUMIF('Aceite Virgen'!$A$6:$A$257,"&gt;="&amp;$A285,'Aceite Virgen'!US$6:US$257)</f>
        <v>73.919999999999987</v>
      </c>
      <c r="UT285" s="4">
        <f>SUMIF('Aceite Virgen'!$A$6:$A$257,"&gt;="&amp;$A285,'Aceite Virgen'!UT$6:UT$257)</f>
        <v>86.71</v>
      </c>
      <c r="UU285" s="4">
        <f>SUMIF('Aceite Virgen'!$A$6:$A$257,"&gt;="&amp;$A285,'Aceite Virgen'!UU$6:UU$257)</f>
        <v>62.75</v>
      </c>
      <c r="UY285" s="70">
        <f>SUMIF('Aceite Virgen'!$A$6:$A$257,"&gt;="&amp;$A285,'Aceite Virgen'!UY$6:UY$257)</f>
        <v>77.70999999999998</v>
      </c>
      <c r="UZ285" s="4">
        <f>SUMIF('Aceite Virgen'!$A$6:$A$257,"&gt;="&amp;$A285,'Aceite Virgen'!UZ$6:UZ$257)</f>
        <v>52.730000000000004</v>
      </c>
      <c r="VA285" s="4">
        <f>SUMIF('Aceite Virgen'!$A$6:$A$257,"&gt;="&amp;$A285,'Aceite Virgen'!VA$6:VA$257)</f>
        <v>86.69</v>
      </c>
      <c r="VB285" s="4">
        <f>SUMIF('Aceite Virgen'!$A$6:$A$257,"&gt;="&amp;$A285,'Aceite Virgen'!VB$6:VB$257)</f>
        <v>74.67</v>
      </c>
      <c r="VF285" s="70">
        <f>SUMIF('Aceite Virgen'!$A$6:$A$257,"&gt;="&amp;$A285,'Aceite Virgen'!VF$6:VF$257)</f>
        <v>83.590000000000032</v>
      </c>
      <c r="VG285" s="4">
        <f>SUMIF('Aceite Virgen'!$A$6:$A$257,"&gt;="&amp;$A285,'Aceite Virgen'!VG$6:VG$257)</f>
        <v>68.67</v>
      </c>
      <c r="VH285" s="4">
        <f>SUMIF('Aceite Virgen'!$A$6:$A$257,"&gt;="&amp;$A285,'Aceite Virgen'!VH$6:VH$257)</f>
        <v>89.779999999999987</v>
      </c>
      <c r="VI285" s="4">
        <f>SUMIF('Aceite Virgen'!$A$6:$A$257,"&gt;="&amp;$A285,'Aceite Virgen'!VI$6:VI$257)</f>
        <v>82.199999999999989</v>
      </c>
      <c r="VM285" s="70">
        <f>SUMIF('Aceite Virgen'!$A$6:$A$257,"&gt;="&amp;$A285,'Aceite Virgen'!VM$6:VM$257)</f>
        <v>78.11999999999999</v>
      </c>
      <c r="VN285" s="4">
        <f>SUMIF('Aceite Virgen'!$A$6:$A$257,"&gt;="&amp;$A285,'Aceite Virgen'!VN$6:VN$257)</f>
        <v>67.87</v>
      </c>
      <c r="VO285" s="4">
        <f>SUMIF('Aceite Virgen'!$A$6:$A$257,"&gt;="&amp;$A285,'Aceite Virgen'!VO$6:VO$257)</f>
        <v>80.03</v>
      </c>
      <c r="VP285" s="4">
        <f>SUMIF('Aceite Virgen'!$A$6:$A$257,"&gt;="&amp;$A285,'Aceite Virgen'!VP$6:VP$257)</f>
        <v>80.710000000000008</v>
      </c>
      <c r="VT285" s="70">
        <f>SUMIF('Aceite Virgen'!$A$6:$A$257,"&gt;="&amp;$A285,'Aceite Virgen'!VT$6:VT$257)</f>
        <v>80.059999999999974</v>
      </c>
      <c r="VU285" s="4">
        <f>SUMIF('Aceite Virgen'!$A$6:$A$257,"&gt;="&amp;$A285,'Aceite Virgen'!VU$6:VU$257)</f>
        <v>74.900000000000006</v>
      </c>
      <c r="VV285" s="4">
        <f>SUMIF('Aceite Virgen'!$A$6:$A$257,"&gt;="&amp;$A285,'Aceite Virgen'!VV$6:VV$257)</f>
        <v>84.509999999999991</v>
      </c>
      <c r="VW285" s="4">
        <f>SUMIF('Aceite Virgen'!$A$6:$A$257,"&gt;="&amp;$A285,'Aceite Virgen'!VW$6:VW$257)</f>
        <v>75.5</v>
      </c>
      <c r="WA285" s="70">
        <f>SUMIF('Aceite Virgen'!$A$6:$A$257,"&gt;="&amp;$A285,'Aceite Virgen'!WA$6:WA$257)</f>
        <v>67.03</v>
      </c>
      <c r="WB285" s="4">
        <f>SUMIF('Aceite Virgen'!$A$6:$A$257,"&gt;="&amp;$A285,'Aceite Virgen'!WB$6:WB$257)</f>
        <v>44.84</v>
      </c>
      <c r="WC285" s="4">
        <f>SUMIF('Aceite Virgen'!$A$6:$A$257,"&gt;="&amp;$A285,'Aceite Virgen'!WC$6:WC$257)</f>
        <v>70.45999999999998</v>
      </c>
      <c r="WD285" s="4">
        <f>SUMIF('Aceite Virgen'!$A$6:$A$257,"&gt;="&amp;$A285,'Aceite Virgen'!WD$6:WD$257)</f>
        <v>70.859999999999985</v>
      </c>
      <c r="WH285" s="70">
        <f>SUMIF('Aceite Virgen'!$A$6:$A$257,"&gt;="&amp;$A285,'Aceite Virgen'!WH$6:WH$257)</f>
        <v>24.259999999999998</v>
      </c>
      <c r="WI285" s="4">
        <f>SUMIF('Aceite Virgen'!$A$6:$A$257,"&gt;="&amp;$A285,'Aceite Virgen'!WI$6:WI$257)</f>
        <v>25.990000000000002</v>
      </c>
      <c r="WJ285" s="4">
        <f>SUMIF('Aceite Virgen'!$A$6:$A$257,"&gt;="&amp;$A285,'Aceite Virgen'!WJ$6:WJ$257)</f>
        <v>21.460000000000004</v>
      </c>
      <c r="WK285" s="4">
        <f>SUMIF('Aceite Virgen'!$A$6:$A$257,"&gt;="&amp;$A285,'Aceite Virgen'!WK$6:WK$257)</f>
        <v>33.01</v>
      </c>
      <c r="WO285" s="70">
        <f>SUMIF('Aceite Virgen'!$A$6:$A$257,"&gt;="&amp;$A285,'Aceite Virgen'!WO$6:WO$257)</f>
        <v>14.480000000000002</v>
      </c>
      <c r="WP285" s="4">
        <f>SUMIF('Aceite Virgen'!$A$6:$A$257,"&gt;="&amp;$A285,'Aceite Virgen'!WP$6:WP$257)</f>
        <v>29.049999999999997</v>
      </c>
      <c r="WQ285" s="4">
        <f>SUMIF('Aceite Virgen'!$A$6:$A$257,"&gt;="&amp;$A285,'Aceite Virgen'!WQ$6:WQ$257)</f>
        <v>11.11</v>
      </c>
      <c r="WR285" s="4">
        <f>SUMIF('Aceite Virgen'!$A$6:$A$257,"&gt;="&amp;$A285,'Aceite Virgen'!WR$6:WR$257)</f>
        <v>3.97</v>
      </c>
      <c r="WV285" s="70">
        <f>SUMIF('Aceite Virgen'!$A$6:$A$257,"&gt;="&amp;$A285,'Aceite Virgen'!WV$6:WV$257)</f>
        <v>18.489999999999995</v>
      </c>
      <c r="WW285" s="4">
        <f>SUMIF('Aceite Virgen'!$A$6:$A$257,"&gt;="&amp;$A285,'Aceite Virgen'!WW$6:WW$257)</f>
        <v>38.6</v>
      </c>
      <c r="WX285" s="4">
        <f>SUMIF('Aceite Virgen'!$A$6:$A$257,"&gt;="&amp;$A285,'Aceite Virgen'!WX$6:WX$257)</f>
        <v>16.11</v>
      </c>
      <c r="WY285" s="4">
        <f>SUMIF('Aceite Virgen'!$A$6:$A$257,"&gt;="&amp;$A285,'Aceite Virgen'!WY$6:WY$257)</f>
        <v>7.3900000000000006</v>
      </c>
      <c r="XC285" s="70">
        <f>SUMIF('Aceite Virgen'!$A$6:$A$257,"&gt;="&amp;$A285,'Aceite Virgen'!XC$6:XC$257)</f>
        <v>9.990000000000002</v>
      </c>
      <c r="XD285" s="4">
        <f>SUMIF('Aceite Virgen'!$A$6:$A$257,"&gt;="&amp;$A285,'Aceite Virgen'!XD$6:XD$257)</f>
        <v>27.709999999999997</v>
      </c>
      <c r="XE285" s="4">
        <f>SUMIF('Aceite Virgen'!$A$6:$A$257,"&gt;="&amp;$A285,'Aceite Virgen'!XE$6:XE$257)</f>
        <v>5.75</v>
      </c>
      <c r="XF285" s="4">
        <f>SUMIF('Aceite Virgen'!$A$6:$A$257,"&gt;="&amp;$A285,'Aceite Virgen'!XF$6:XF$257)</f>
        <v>2.17</v>
      </c>
    </row>
    <row r="287" spans="1:630" x14ac:dyDescent="0.3">
      <c r="D287" s="1">
        <f>SUM(D262:D285)</f>
        <v>100.02000000000002</v>
      </c>
      <c r="E287" s="1">
        <f>SUM(E262:E285)</f>
        <v>100.00000000000001</v>
      </c>
      <c r="F287" s="1">
        <f>SUM(F262:F285)</f>
        <v>100.05</v>
      </c>
      <c r="G287" s="1">
        <f>SUM(G262:G285)</f>
        <v>100.00000000000001</v>
      </c>
      <c r="K287" s="1">
        <f>SUM(K262:K285)</f>
        <v>100.04999999999997</v>
      </c>
      <c r="L287" s="1">
        <f>SUM(L262:L285)</f>
        <v>100.01</v>
      </c>
      <c r="M287" s="1">
        <f>SUM(M262:M285)</f>
        <v>100.00000000000001</v>
      </c>
      <c r="N287" s="1">
        <f>SUM(N262:N285)</f>
        <v>100</v>
      </c>
      <c r="R287" s="1">
        <f>SUM(R262:R285)</f>
        <v>99.969999999999985</v>
      </c>
      <c r="S287" s="1">
        <f>SUM(S262:S285)</f>
        <v>99.990000000000009</v>
      </c>
      <c r="T287" s="1">
        <f>SUM(T262:T285)</f>
        <v>99.999999999999972</v>
      </c>
      <c r="U287" s="1">
        <f>SUM(U262:U285)</f>
        <v>99.99</v>
      </c>
      <c r="Y287" s="1">
        <f>SUM(Y262:Y285)</f>
        <v>99.960000000000022</v>
      </c>
      <c r="Z287" s="1">
        <f>SUM(Z262:Z285)</f>
        <v>100.00999999999998</v>
      </c>
      <c r="AA287" s="1">
        <f>SUM(AA262:AA285)</f>
        <v>100.02999999999997</v>
      </c>
      <c r="AB287" s="1">
        <f>SUM(AB262:AB285)</f>
        <v>99.990000000000009</v>
      </c>
      <c r="AF287" s="1">
        <f>SUM(AF262:AF285)</f>
        <v>100.00999999999998</v>
      </c>
      <c r="AG287" s="1">
        <f>SUM(AG262:AG285)</f>
        <v>99.97</v>
      </c>
      <c r="AH287" s="1">
        <f>SUM(AH262:AH285)</f>
        <v>100.02000000000004</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100.00999999999998</v>
      </c>
      <c r="AV287" s="1">
        <f>SUM(AV262:AV285)</f>
        <v>99.999999999999957</v>
      </c>
      <c r="AW287" s="1">
        <f>SUM(AW262:AW285)</f>
        <v>100.00999999999999</v>
      </c>
      <c r="BA287" s="1">
        <f>SUM(BA262:BA285)</f>
        <v>100.04</v>
      </c>
      <c r="BB287" s="1">
        <f>SUM(BB262:BB285)</f>
        <v>99.999999999999972</v>
      </c>
      <c r="BC287" s="1">
        <f>SUM(BC262:BC285)</f>
        <v>99.999999999999972</v>
      </c>
      <c r="BD287" s="1">
        <f>SUM(BD262:BD285)</f>
        <v>100.01</v>
      </c>
      <c r="BH287" s="1">
        <f>SUM(BH262:BH285)</f>
        <v>100.00000000000001</v>
      </c>
      <c r="BI287" s="1">
        <f>SUM(BI262:BI285)</f>
        <v>99.99</v>
      </c>
      <c r="BJ287" s="1">
        <f>SUM(BJ262:BJ285)</f>
        <v>99.999999999999986</v>
      </c>
      <c r="BK287" s="1">
        <f>SUM(BK262:BK285)</f>
        <v>99.999999999999986</v>
      </c>
      <c r="BO287" s="1">
        <f>SUM(BO262:BO285)</f>
        <v>100.00000000000001</v>
      </c>
      <c r="BP287" s="1">
        <f>SUM(BP262:BP285)</f>
        <v>100.00000000000001</v>
      </c>
      <c r="BQ287" s="1">
        <f>SUM(BQ262:BQ285)</f>
        <v>99.950000000000017</v>
      </c>
      <c r="BR287" s="1">
        <f>SUM(BR262:BR285)</f>
        <v>99.999999999999986</v>
      </c>
      <c r="BV287" s="1">
        <f>SUM(BV262:BV285)</f>
        <v>99.979999999999976</v>
      </c>
      <c r="BW287" s="1">
        <f>SUM(BW262:BW285)</f>
        <v>99.99</v>
      </c>
      <c r="BX287" s="1">
        <f>SUM(BX262:BX285)</f>
        <v>99.97</v>
      </c>
      <c r="BY287" s="1">
        <f>SUM(BY262:BY285)</f>
        <v>99.999999999999986</v>
      </c>
      <c r="CC287" s="1">
        <f>SUM(CC262:CC285)</f>
        <v>100.02000000000001</v>
      </c>
      <c r="CD287" s="1">
        <f>SUM(CD262:CD285)</f>
        <v>99.98</v>
      </c>
      <c r="CE287" s="1">
        <f>SUM(CE262:CE285)</f>
        <v>99.999999999999957</v>
      </c>
      <c r="CF287" s="1">
        <f>SUM(CF262:CF285)</f>
        <v>100</v>
      </c>
      <c r="CJ287" s="1">
        <f>SUM(CJ262:CJ285)</f>
        <v>100.01999999999995</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99.97999999999999</v>
      </c>
      <c r="CZ287" s="1">
        <f>SUM(CZ262:CZ285)</f>
        <v>99.97999999999999</v>
      </c>
      <c r="DA287" s="1">
        <f>SUM(DA262:DA285)</f>
        <v>99.990000000000009</v>
      </c>
      <c r="DE287" s="1">
        <f>SUM(DE262:DE285)</f>
        <v>100.01000000000002</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99.979999999999961</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100.00000000000004</v>
      </c>
      <c r="EH287" s="1">
        <f>SUM(EH262:EH285)</f>
        <v>99.990000000000009</v>
      </c>
      <c r="EI287" s="1">
        <f>SUM(EI262:EI285)</f>
        <v>99.97999999999999</v>
      </c>
      <c r="EJ287" s="1">
        <f>SUM(EJ262:EJ285)</f>
        <v>99.990000000000009</v>
      </c>
      <c r="EN287" s="1">
        <f>SUM(EN262:EN285)</f>
        <v>100.03999999999999</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100.04</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100.01999999999998</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100</v>
      </c>
      <c r="OG287" s="32">
        <f>SUM(OG262:OG285)</f>
        <v>99.990000000000009</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100.01000000000002</v>
      </c>
      <c r="QK287" s="32">
        <f>SUM(QK262:QK285)</f>
        <v>100.01999999999998</v>
      </c>
      <c r="QL287" s="32">
        <f>SUM(QL262:QL285)</f>
        <v>100.00000000000001</v>
      </c>
      <c r="QM287" s="32">
        <f>SUM(QM262:QM285)</f>
        <v>100.00000000000003</v>
      </c>
      <c r="QQ287" s="32">
        <f>SUM(QQ262:QQ285)</f>
        <v>100.00000000000001</v>
      </c>
      <c r="QR287" s="32">
        <f>SUM(QR262:QR285)</f>
        <v>100.01</v>
      </c>
      <c r="QS287" s="32">
        <f>SUM(QS262:QS285)</f>
        <v>100.03</v>
      </c>
      <c r="QT287" s="32">
        <f>SUM(QT262:QT285)</f>
        <v>100.00999999999999</v>
      </c>
      <c r="QX287" s="32">
        <f>SUM(QX262:QX285)</f>
        <v>99.989999999999981</v>
      </c>
      <c r="QY287" s="32">
        <f>SUM(QY262:QY285)</f>
        <v>100.02000000000002</v>
      </c>
      <c r="QZ287" s="32">
        <f>SUM(QZ262:QZ285)</f>
        <v>100</v>
      </c>
      <c r="RA287" s="32">
        <f>SUM(RA262:RA285)</f>
        <v>100.00000000000003</v>
      </c>
      <c r="RE287" s="32">
        <f>SUM(RE262:RE285)</f>
        <v>99.97999999999999</v>
      </c>
      <c r="RF287" s="32">
        <f>SUM(RF262:RF285)</f>
        <v>99.980000000000018</v>
      </c>
      <c r="RG287" s="32">
        <f>SUM(RG262:RG285)</f>
        <v>99.999999999999986</v>
      </c>
      <c r="RH287" s="32">
        <f>SUM(RH262:RH285)</f>
        <v>99.990000000000009</v>
      </c>
      <c r="RL287" s="32">
        <f>SUM(RL262:RL285)</f>
        <v>100.02000000000001</v>
      </c>
      <c r="RM287" s="32">
        <f>SUM(RM262:RM285)</f>
        <v>100.00999999999999</v>
      </c>
      <c r="RN287" s="32">
        <f>SUM(RN262:RN285)</f>
        <v>100.01000000000003</v>
      </c>
      <c r="RO287" s="32">
        <f>SUM(RO262:RO285)</f>
        <v>99.999999999999986</v>
      </c>
      <c r="RS287" s="32">
        <f>SUM(RS262:RS285)</f>
        <v>100</v>
      </c>
      <c r="RT287" s="32">
        <f>SUM(RT262:RT285)</f>
        <v>100.01</v>
      </c>
      <c r="RU287" s="32">
        <f>SUM(RU262:RU285)</f>
        <v>99.989999999999981</v>
      </c>
      <c r="RV287" s="32">
        <f>SUM(RV262:RV285)</f>
        <v>99.990000000000009</v>
      </c>
      <c r="RZ287" s="32">
        <f>SUM(RZ262:RZ285)</f>
        <v>100.00999999999998</v>
      </c>
      <c r="SA287" s="32">
        <f>SUM(SA262:SA285)</f>
        <v>100</v>
      </c>
      <c r="SB287" s="32">
        <f>SUM(SB262:SB285)</f>
        <v>100.00000000000003</v>
      </c>
      <c r="SC287" s="32">
        <f>SUM(SC262:SC285)</f>
        <v>100.02000000000001</v>
      </c>
      <c r="SG287" s="32">
        <f>SUM(SG262:SG285)</f>
        <v>100.03</v>
      </c>
      <c r="SH287" s="32">
        <f>SUM(SH262:SH285)</f>
        <v>100</v>
      </c>
      <c r="SI287" s="32">
        <f>SUM(SI262:SI285)</f>
        <v>99.999999999999986</v>
      </c>
      <c r="SJ287" s="32">
        <f>SUM(SJ262:SJ285)</f>
        <v>100.02000000000001</v>
      </c>
      <c r="SN287" s="32">
        <f>SUM(SN262:SN285)</f>
        <v>99.990000000000009</v>
      </c>
      <c r="SO287" s="32">
        <f>SUM(SO262:SO285)</f>
        <v>99.989999999999981</v>
      </c>
      <c r="SP287" s="32">
        <f>SUM(SP262:SP285)</f>
        <v>100</v>
      </c>
      <c r="SQ287" s="32">
        <f>SUM(SQ262:SQ285)</f>
        <v>100.00999999999999</v>
      </c>
      <c r="SU287" s="32">
        <f>SUM(SU262:SU285)</f>
        <v>99.95</v>
      </c>
      <c r="SV287" s="32">
        <f>SUM(SV262:SV285)</f>
        <v>100.03</v>
      </c>
      <c r="SW287" s="32">
        <f>SUM(SW262:SW285)</f>
        <v>99.989999999999981</v>
      </c>
      <c r="SX287" s="32">
        <f>SUM(SX262:SX285)</f>
        <v>100.00999999999999</v>
      </c>
      <c r="TB287" s="32">
        <f>SUM(TB262:TB285)</f>
        <v>100.03999999999999</v>
      </c>
      <c r="TC287" s="32">
        <f>SUM(TC262:TC285)</f>
        <v>100.00000000000001</v>
      </c>
      <c r="TD287" s="32">
        <f>SUM(TD262:TD285)</f>
        <v>100.03</v>
      </c>
      <c r="TE287" s="32">
        <f>SUM(TE262:TE285)</f>
        <v>100.02000000000002</v>
      </c>
      <c r="TI287" s="32">
        <f>SUM(TI262:TI285)</f>
        <v>99.98</v>
      </c>
      <c r="TJ287" s="32">
        <f>SUM(TJ262:TJ285)</f>
        <v>99.990000000000009</v>
      </c>
      <c r="TK287" s="32">
        <f>SUM(TK262:TK285)</f>
        <v>100.00999999999998</v>
      </c>
      <c r="TL287" s="32">
        <f>SUM(TL262:TL285)</f>
        <v>99.99</v>
      </c>
      <c r="TP287" s="32">
        <f>SUM(TP262:TP285)</f>
        <v>100</v>
      </c>
      <c r="TQ287" s="32">
        <f>SUM(TQ262:TQ285)</f>
        <v>100</v>
      </c>
      <c r="TR287" s="32">
        <f>SUM(TR262:TR285)</f>
        <v>99.990000000000009</v>
      </c>
      <c r="TS287" s="32">
        <f>SUM(TS262:TS285)</f>
        <v>100.00999999999999</v>
      </c>
      <c r="TW287" s="32">
        <f>SUM(TW262:TW285)</f>
        <v>99.97</v>
      </c>
      <c r="TX287" s="32">
        <f>SUM(TX262:TX285)</f>
        <v>100</v>
      </c>
      <c r="TY287" s="32">
        <f>SUM(TY262:TY285)</f>
        <v>99.97999999999999</v>
      </c>
      <c r="TZ287" s="32">
        <f>SUM(TZ262:TZ285)</f>
        <v>99.960000000000008</v>
      </c>
      <c r="UD287" s="32">
        <f>SUM(UD262:UD285)</f>
        <v>99.989999999999981</v>
      </c>
      <c r="UE287" s="32">
        <f>SUM(UE262:UE285)</f>
        <v>100.00999999999999</v>
      </c>
      <c r="UF287" s="32">
        <f>SUM(UF262:UF285)</f>
        <v>99.999999999999986</v>
      </c>
      <c r="UG287" s="32">
        <f>SUM(UG262:UG285)</f>
        <v>99.98</v>
      </c>
      <c r="UK287" s="32">
        <f>SUM(UK262:UK285)</f>
        <v>100.02000000000001</v>
      </c>
      <c r="UL287" s="32">
        <f>SUM(UL262:UL285)</f>
        <v>99.989999999999981</v>
      </c>
      <c r="UM287" s="32">
        <f>SUM(UM262:UM285)</f>
        <v>100.02000000000001</v>
      </c>
      <c r="UN287" s="32">
        <f>SUM(UN262:UN285)</f>
        <v>100</v>
      </c>
      <c r="UR287" s="32">
        <f>SUM(UR262:UR285)</f>
        <v>99.929999999999978</v>
      </c>
      <c r="US287" s="32">
        <f>SUM(US262:US285)</f>
        <v>99.97999999999999</v>
      </c>
      <c r="UT287" s="32">
        <f>SUM(UT262:UT285)</f>
        <v>99.97999999999999</v>
      </c>
      <c r="UU287" s="32">
        <f>SUM(UU262:UU285)</f>
        <v>100</v>
      </c>
      <c r="UY287" s="32">
        <f>SUM(UY262:UY285)</f>
        <v>100.01999999999998</v>
      </c>
      <c r="UZ287" s="32">
        <f>SUM(UZ262:UZ285)</f>
        <v>100.01</v>
      </c>
      <c r="VA287" s="32">
        <f>SUM(VA262:VA285)</f>
        <v>100</v>
      </c>
      <c r="VB287" s="32">
        <f>SUM(VB262:VB285)</f>
        <v>100</v>
      </c>
      <c r="VF287" s="32">
        <f>SUM(VF262:VF285)</f>
        <v>99.990000000000038</v>
      </c>
      <c r="VG287" s="32">
        <f>SUM(VG262:VG285)</f>
        <v>100.02</v>
      </c>
      <c r="VH287" s="32">
        <f>SUM(VH262:VH285)</f>
        <v>99.999999999999986</v>
      </c>
      <c r="VI287" s="32">
        <f>SUM(VI262:VI285)</f>
        <v>99.99</v>
      </c>
      <c r="VM287" s="32">
        <f>SUM(VM262:VM285)</f>
        <v>100.00999999999999</v>
      </c>
      <c r="VN287" s="32">
        <f>SUM(VN262:VN285)</f>
        <v>100.02000000000001</v>
      </c>
      <c r="VO287" s="32">
        <f>SUM(VO262:VO285)</f>
        <v>100.00999999999999</v>
      </c>
      <c r="VP287" s="32">
        <f>SUM(VP262:VP285)</f>
        <v>100</v>
      </c>
      <c r="VT287" s="32">
        <f>SUM(VT262:VT285)</f>
        <v>99.989999999999966</v>
      </c>
      <c r="VU287" s="32">
        <f>SUM(VU262:VU285)</f>
        <v>100</v>
      </c>
      <c r="VV287" s="32">
        <f>SUM(VV262:VV285)</f>
        <v>100.02</v>
      </c>
      <c r="VW287" s="32">
        <f>SUM(VW262:VW285)</f>
        <v>100</v>
      </c>
      <c r="WA287" s="32">
        <f>SUM(WA262:WA285)</f>
        <v>100.00999999999999</v>
      </c>
      <c r="WB287" s="32">
        <f>SUM(WB262:WB285)</f>
        <v>100.01</v>
      </c>
      <c r="WC287" s="32">
        <f>SUM(WC262:WC285)</f>
        <v>99.979999999999976</v>
      </c>
      <c r="WD287" s="32">
        <f>SUM(WD262:WD285)</f>
        <v>100.01999999999998</v>
      </c>
      <c r="WH287" s="32">
        <f>SUM(WH262:WH285)</f>
        <v>100</v>
      </c>
      <c r="WI287" s="32">
        <f>SUM(WI262:WI285)</f>
        <v>100.03</v>
      </c>
      <c r="WJ287" s="32">
        <f>SUM(WJ262:WJ285)</f>
        <v>100.02</v>
      </c>
      <c r="WK287" s="32">
        <f>SUM(WK262:WK285)</f>
        <v>99.989999999999981</v>
      </c>
      <c r="WO287" s="32">
        <f>SUM(WO262:WO285)</f>
        <v>99.990000000000009</v>
      </c>
      <c r="WP287" s="32">
        <f>SUM(WP262:WP285)</f>
        <v>99.99</v>
      </c>
      <c r="WQ287" s="32">
        <f>SUM(WQ262:WQ285)</f>
        <v>99.98</v>
      </c>
      <c r="WR287" s="32">
        <f>SUM(WR262:WR285)</f>
        <v>100</v>
      </c>
      <c r="WV287" s="32">
        <f>SUM(WV262:WV285)</f>
        <v>99.95999999999998</v>
      </c>
      <c r="WW287" s="32">
        <f>SUM(WW262:WW285)</f>
        <v>100</v>
      </c>
      <c r="WX287" s="32">
        <f>SUM(WX262:WX285)</f>
        <v>99.990000000000009</v>
      </c>
      <c r="WY287" s="32">
        <f>SUM(WY262:WY285)</f>
        <v>100.00000000000001</v>
      </c>
      <c r="XC287" s="32">
        <f>SUM(XC262:XC285)</f>
        <v>100.01000000000002</v>
      </c>
      <c r="XD287" s="32">
        <f>SUM(XD262:XD285)</f>
        <v>100</v>
      </c>
      <c r="XE287" s="32">
        <f>SUM(XE262:XE285)</f>
        <v>100.02000000000001</v>
      </c>
      <c r="XF287" s="32">
        <f>SUM(XF262:XF285)</f>
        <v>99.99</v>
      </c>
    </row>
  </sheetData>
  <mergeCells count="1">
    <mergeCell ref="A260:B260"/>
  </mergeCells>
  <conditionalFormatting sqref="D287:G287">
    <cfRule type="cellIs" dxfId="488" priority="213" operator="lessThan">
      <formula>99.8</formula>
    </cfRule>
    <cfRule type="cellIs" dxfId="487" priority="212" operator="greaterThan">
      <formula>99.8</formula>
    </cfRule>
    <cfRule type="cellIs" dxfId="486" priority="211" operator="greaterThan">
      <formula>100.1</formula>
    </cfRule>
  </conditionalFormatting>
  <conditionalFormatting sqref="K287:N287">
    <cfRule type="cellIs" dxfId="485" priority="215" operator="greaterThan">
      <formula>99.8</formula>
    </cfRule>
    <cfRule type="cellIs" dxfId="484" priority="216" operator="lessThan">
      <formula>99.8</formula>
    </cfRule>
    <cfRule type="cellIs" dxfId="483" priority="214" operator="greaterThan">
      <formula>100.1</formula>
    </cfRule>
  </conditionalFormatting>
  <conditionalFormatting sqref="R287:U287">
    <cfRule type="cellIs" dxfId="482" priority="217" operator="greaterThan">
      <formula>100.1</formula>
    </cfRule>
    <cfRule type="cellIs" dxfId="481" priority="218" operator="greaterThan">
      <formula>99.8</formula>
    </cfRule>
    <cfRule type="cellIs" dxfId="480" priority="219" operator="lessThan">
      <formula>99.8</formula>
    </cfRule>
  </conditionalFormatting>
  <conditionalFormatting sqref="Y287:AB287">
    <cfRule type="cellIs" dxfId="479" priority="222" operator="lessThan">
      <formula>99.8</formula>
    </cfRule>
    <cfRule type="cellIs" dxfId="478" priority="221" operator="greaterThan">
      <formula>99.8</formula>
    </cfRule>
    <cfRule type="cellIs" dxfId="477" priority="220" operator="greaterThan">
      <formula>100.1</formula>
    </cfRule>
  </conditionalFormatting>
  <conditionalFormatting sqref="AF287:AI287">
    <cfRule type="cellIs" dxfId="476" priority="223" operator="greaterThan">
      <formula>100.1</formula>
    </cfRule>
    <cfRule type="cellIs" dxfId="475" priority="225" operator="lessThan">
      <formula>99.8</formula>
    </cfRule>
    <cfRule type="cellIs" dxfId="474" priority="224" operator="greaterThan">
      <formula>99.8</formula>
    </cfRule>
  </conditionalFormatting>
  <conditionalFormatting sqref="AM287:AP287">
    <cfRule type="cellIs" dxfId="473" priority="228" operator="lessThan">
      <formula>99.8</formula>
    </cfRule>
    <cfRule type="cellIs" dxfId="472" priority="226" operator="greaterThan">
      <formula>100.1</formula>
    </cfRule>
    <cfRule type="cellIs" dxfId="471" priority="227" operator="greaterThan">
      <formula>99.8</formula>
    </cfRule>
  </conditionalFormatting>
  <conditionalFormatting sqref="AT287:AW287">
    <cfRule type="cellIs" dxfId="470" priority="231" operator="lessThan">
      <formula>99.8</formula>
    </cfRule>
    <cfRule type="cellIs" dxfId="469" priority="230" operator="greaterThan">
      <formula>99.8</formula>
    </cfRule>
    <cfRule type="cellIs" dxfId="468" priority="229" operator="greaterThan">
      <formula>100.1</formula>
    </cfRule>
  </conditionalFormatting>
  <conditionalFormatting sqref="BA287:BD287">
    <cfRule type="cellIs" dxfId="467" priority="242" operator="greaterThan">
      <formula>99.8</formula>
    </cfRule>
    <cfRule type="cellIs" dxfId="466" priority="241" operator="greaterThan">
      <formula>100.1</formula>
    </cfRule>
    <cfRule type="cellIs" dxfId="465" priority="243" operator="lessThan">
      <formula>99.8</formula>
    </cfRule>
  </conditionalFormatting>
  <conditionalFormatting sqref="BH287:BK287">
    <cfRule type="cellIs" dxfId="464" priority="239" operator="greaterThan">
      <formula>99.8</formula>
    </cfRule>
    <cfRule type="cellIs" dxfId="463" priority="238" operator="greaterThan">
      <formula>100.1</formula>
    </cfRule>
    <cfRule type="cellIs" dxfId="462" priority="240" operator="lessThan">
      <formula>99.8</formula>
    </cfRule>
  </conditionalFormatting>
  <conditionalFormatting sqref="BO287:BR287">
    <cfRule type="cellIs" dxfId="461" priority="236" operator="greaterThan">
      <formula>99.8</formula>
    </cfRule>
    <cfRule type="cellIs" dxfId="460" priority="237" operator="lessThan">
      <formula>99.8</formula>
    </cfRule>
    <cfRule type="cellIs" dxfId="459" priority="235" operator="greaterThan">
      <formula>100.1</formula>
    </cfRule>
  </conditionalFormatting>
  <conditionalFormatting sqref="BV287:BY287">
    <cfRule type="cellIs" dxfId="458" priority="232" operator="greaterThan">
      <formula>100.1</formula>
    </cfRule>
    <cfRule type="cellIs" dxfId="457" priority="233" operator="greaterThan">
      <formula>99.8</formula>
    </cfRule>
    <cfRule type="cellIs" dxfId="456" priority="234" operator="lessThan">
      <formula>99.8</formula>
    </cfRule>
  </conditionalFormatting>
  <conditionalFormatting sqref="CC287:CF287">
    <cfRule type="cellIs" dxfId="455" priority="210" operator="lessThan">
      <formula>99.8</formula>
    </cfRule>
    <cfRule type="cellIs" dxfId="454" priority="209" operator="greaterThan">
      <formula>99.8</formula>
    </cfRule>
    <cfRule type="cellIs" dxfId="453" priority="208" operator="greaterThan">
      <formula>100.1</formula>
    </cfRule>
  </conditionalFormatting>
  <conditionalFormatting sqref="CJ287:CM287">
    <cfRule type="cellIs" dxfId="452" priority="207" operator="lessThan">
      <formula>99.8</formula>
    </cfRule>
    <cfRule type="cellIs" dxfId="451" priority="206" operator="greaterThan">
      <formula>99.8</formula>
    </cfRule>
    <cfRule type="cellIs" dxfId="450" priority="205" operator="greaterThan">
      <formula>100.1</formula>
    </cfRule>
  </conditionalFormatting>
  <conditionalFormatting sqref="CQ287:CT287">
    <cfRule type="cellIs" dxfId="449" priority="204" operator="lessThan">
      <formula>99.8</formula>
    </cfRule>
    <cfRule type="cellIs" dxfId="448" priority="203" operator="greaterThan">
      <formula>99.8</formula>
    </cfRule>
    <cfRule type="cellIs" dxfId="447" priority="202" operator="greaterThan">
      <formula>100.1</formula>
    </cfRule>
  </conditionalFormatting>
  <conditionalFormatting sqref="CX287:DA287">
    <cfRule type="cellIs" dxfId="446" priority="201" operator="lessThan">
      <formula>99.8</formula>
    </cfRule>
    <cfRule type="cellIs" dxfId="445" priority="200" operator="greaterThan">
      <formula>99.8</formula>
    </cfRule>
    <cfRule type="cellIs" dxfId="444" priority="199" operator="greaterThan">
      <formula>100.1</formula>
    </cfRule>
  </conditionalFormatting>
  <conditionalFormatting sqref="DE287:DH287">
    <cfRule type="cellIs" dxfId="443" priority="198" operator="lessThan">
      <formula>99.8</formula>
    </cfRule>
    <cfRule type="cellIs" dxfId="442" priority="197" operator="greaterThan">
      <formula>99.8</formula>
    </cfRule>
    <cfRule type="cellIs" dxfId="441" priority="196" operator="greaterThan">
      <formula>100.1</formula>
    </cfRule>
  </conditionalFormatting>
  <conditionalFormatting sqref="DL287:DO287">
    <cfRule type="cellIs" dxfId="440" priority="195" operator="lessThan">
      <formula>99.8</formula>
    </cfRule>
    <cfRule type="cellIs" dxfId="439" priority="194" operator="greaterThan">
      <formula>99.8</formula>
    </cfRule>
    <cfRule type="cellIs" dxfId="438" priority="193" operator="greaterThan">
      <formula>100.1</formula>
    </cfRule>
  </conditionalFormatting>
  <conditionalFormatting sqref="DS287:DV287">
    <cfRule type="cellIs" dxfId="437" priority="192" operator="lessThan">
      <formula>99.8</formula>
    </cfRule>
    <cfRule type="cellIs" dxfId="436" priority="191" operator="greaterThan">
      <formula>99.8</formula>
    </cfRule>
    <cfRule type="cellIs" dxfId="435" priority="190" operator="greaterThan">
      <formula>100.1</formula>
    </cfRule>
  </conditionalFormatting>
  <conditionalFormatting sqref="DZ287:EC287">
    <cfRule type="cellIs" dxfId="434" priority="187" operator="greaterThan">
      <formula>100.1</formula>
    </cfRule>
    <cfRule type="cellIs" dxfId="433" priority="189" operator="lessThan">
      <formula>99.8</formula>
    </cfRule>
    <cfRule type="cellIs" dxfId="432" priority="188" operator="greaterThan">
      <formula>99.8</formula>
    </cfRule>
  </conditionalFormatting>
  <conditionalFormatting sqref="EG287:EJ287">
    <cfRule type="cellIs" dxfId="431" priority="186" operator="lessThan">
      <formula>99.8</formula>
    </cfRule>
    <cfRule type="cellIs" dxfId="430" priority="185" operator="greaterThan">
      <formula>99.8</formula>
    </cfRule>
    <cfRule type="cellIs" dxfId="429" priority="184" operator="greaterThan">
      <formula>100.1</formula>
    </cfRule>
  </conditionalFormatting>
  <conditionalFormatting sqref="EN287:EQ287">
    <cfRule type="cellIs" dxfId="428" priority="183" operator="lessThan">
      <formula>99.8</formula>
    </cfRule>
    <cfRule type="cellIs" dxfId="427" priority="182" operator="greaterThan">
      <formula>99.8</formula>
    </cfRule>
    <cfRule type="cellIs" dxfId="426" priority="181" operator="greaterThan">
      <formula>100.1</formula>
    </cfRule>
  </conditionalFormatting>
  <conditionalFormatting sqref="EU287:EX287">
    <cfRule type="cellIs" dxfId="425" priority="180" operator="lessThan">
      <formula>99.8</formula>
    </cfRule>
    <cfRule type="cellIs" dxfId="424" priority="179" operator="greaterThan">
      <formula>99.8</formula>
    </cfRule>
    <cfRule type="cellIs" dxfId="423" priority="178" operator="greaterThan">
      <formula>100.1</formula>
    </cfRule>
  </conditionalFormatting>
  <conditionalFormatting sqref="FB287:FE287">
    <cfRule type="cellIs" dxfId="422" priority="177" operator="lessThan">
      <formula>99.8</formula>
    </cfRule>
    <cfRule type="cellIs" dxfId="421" priority="176" operator="greaterThan">
      <formula>99.8</formula>
    </cfRule>
    <cfRule type="cellIs" dxfId="420" priority="175" operator="greaterThan">
      <formula>100.1</formula>
    </cfRule>
  </conditionalFormatting>
  <conditionalFormatting sqref="FI287:FL287">
    <cfRule type="cellIs" dxfId="419" priority="174" operator="lessThan">
      <formula>99.8</formula>
    </cfRule>
    <cfRule type="cellIs" dxfId="418" priority="173" operator="greaterThan">
      <formula>99.8</formula>
    </cfRule>
    <cfRule type="cellIs" dxfId="417" priority="172" operator="greaterThan">
      <formula>100.1</formula>
    </cfRule>
  </conditionalFormatting>
  <conditionalFormatting sqref="FP287:FS287">
    <cfRule type="cellIs" dxfId="416" priority="171" operator="lessThan">
      <formula>99.8</formula>
    </cfRule>
    <cfRule type="cellIs" dxfId="415" priority="170" operator="greaterThan">
      <formula>99.8</formula>
    </cfRule>
    <cfRule type="cellIs" dxfId="414" priority="169" operator="greaterThan">
      <formula>100.1</formula>
    </cfRule>
  </conditionalFormatting>
  <conditionalFormatting sqref="FW287:FZ287">
    <cfRule type="cellIs" dxfId="413" priority="168" operator="lessThan">
      <formula>99.8</formula>
    </cfRule>
    <cfRule type="cellIs" dxfId="412" priority="167" operator="greaterThan">
      <formula>99.8</formula>
    </cfRule>
    <cfRule type="cellIs" dxfId="411" priority="166" operator="greaterThan">
      <formula>100.1</formula>
    </cfRule>
  </conditionalFormatting>
  <conditionalFormatting sqref="GD287:GG287">
    <cfRule type="cellIs" dxfId="410" priority="165" operator="lessThan">
      <formula>99.8</formula>
    </cfRule>
    <cfRule type="cellIs" dxfId="409" priority="164" operator="greaterThan">
      <formula>99.8</formula>
    </cfRule>
    <cfRule type="cellIs" dxfId="408" priority="163" operator="greaterThan">
      <formula>100.1</formula>
    </cfRule>
  </conditionalFormatting>
  <conditionalFormatting sqref="GK287:GN287">
    <cfRule type="cellIs" dxfId="407" priority="162" operator="lessThan">
      <formula>99.8</formula>
    </cfRule>
    <cfRule type="cellIs" dxfId="406" priority="161" operator="greaterThan">
      <formula>99.8</formula>
    </cfRule>
    <cfRule type="cellIs" dxfId="405" priority="160" operator="greaterThan">
      <formula>100.1</formula>
    </cfRule>
  </conditionalFormatting>
  <conditionalFormatting sqref="GR287:GU287">
    <cfRule type="cellIs" dxfId="404" priority="159" operator="lessThan">
      <formula>99.8</formula>
    </cfRule>
    <cfRule type="cellIs" dxfId="403" priority="158" operator="greaterThan">
      <formula>99.8</formula>
    </cfRule>
    <cfRule type="cellIs" dxfId="402" priority="157" operator="greaterThan">
      <formula>100.1</formula>
    </cfRule>
  </conditionalFormatting>
  <conditionalFormatting sqref="GY287:HB287">
    <cfRule type="cellIs" dxfId="401" priority="156" operator="lessThan">
      <formula>99.8</formula>
    </cfRule>
    <cfRule type="cellIs" dxfId="400" priority="155" operator="greaterThan">
      <formula>99.8</formula>
    </cfRule>
    <cfRule type="cellIs" dxfId="399" priority="154" operator="greaterThan">
      <formula>100.1</formula>
    </cfRule>
  </conditionalFormatting>
  <conditionalFormatting sqref="HF287:HI287">
    <cfRule type="cellIs" dxfId="398" priority="153" operator="lessThan">
      <formula>99.8</formula>
    </cfRule>
    <cfRule type="cellIs" dxfId="397" priority="152" operator="greaterThan">
      <formula>99.8</formula>
    </cfRule>
    <cfRule type="cellIs" dxfId="396" priority="151" operator="greaterThan">
      <formula>100.1</formula>
    </cfRule>
  </conditionalFormatting>
  <conditionalFormatting sqref="HM287:HP287">
    <cfRule type="cellIs" dxfId="395" priority="150" operator="lessThan">
      <formula>99.8</formula>
    </cfRule>
    <cfRule type="cellIs" dxfId="394" priority="149" operator="greaterThan">
      <formula>99.8</formula>
    </cfRule>
    <cfRule type="cellIs" dxfId="393" priority="148" operator="greaterThan">
      <formula>100.1</formula>
    </cfRule>
  </conditionalFormatting>
  <conditionalFormatting sqref="HT287:IR287">
    <cfRule type="cellIs" dxfId="392" priority="147" operator="lessThan">
      <formula>99.8</formula>
    </cfRule>
    <cfRule type="cellIs" dxfId="391" priority="146" operator="greaterThan">
      <formula>99.8</formula>
    </cfRule>
    <cfRule type="cellIs" dxfId="390" priority="145" operator="greaterThan">
      <formula>100.1</formula>
    </cfRule>
  </conditionalFormatting>
  <conditionalFormatting sqref="IU287:IY287">
    <cfRule type="cellIs" dxfId="389" priority="144" operator="lessThan">
      <formula>99.8</formula>
    </cfRule>
    <cfRule type="cellIs" dxfId="388" priority="143" operator="greaterThan">
      <formula>99.8</formula>
    </cfRule>
    <cfRule type="cellIs" dxfId="387" priority="142" operator="greaterThan">
      <formula>100.1</formula>
    </cfRule>
  </conditionalFormatting>
  <conditionalFormatting sqref="JC287:JF287">
    <cfRule type="cellIs" dxfId="386" priority="141" operator="lessThan">
      <formula>99.8</formula>
    </cfRule>
    <cfRule type="cellIs" dxfId="385" priority="140" operator="greaterThan">
      <formula>99.8</formula>
    </cfRule>
    <cfRule type="cellIs" dxfId="384" priority="139" operator="greaterThan">
      <formula>100.1</formula>
    </cfRule>
  </conditionalFormatting>
  <conditionalFormatting sqref="JJ287:JM287">
    <cfRule type="cellIs" dxfId="383" priority="138" operator="lessThan">
      <formula>99.8</formula>
    </cfRule>
    <cfRule type="cellIs" dxfId="382" priority="137" operator="greaterThan">
      <formula>99.8</formula>
    </cfRule>
    <cfRule type="cellIs" dxfId="381" priority="136" operator="greaterThan">
      <formula>100.1</formula>
    </cfRule>
  </conditionalFormatting>
  <conditionalFormatting sqref="JQ287:JT287">
    <cfRule type="cellIs" dxfId="380" priority="135" operator="lessThan">
      <formula>99.8</formula>
    </cfRule>
    <cfRule type="cellIs" dxfId="379" priority="134" operator="greaterThan">
      <formula>99.8</formula>
    </cfRule>
    <cfRule type="cellIs" dxfId="378" priority="133" operator="greaterThan">
      <formula>100.1</formula>
    </cfRule>
  </conditionalFormatting>
  <conditionalFormatting sqref="JX287:KA287">
    <cfRule type="cellIs" dxfId="377" priority="132" operator="lessThan">
      <formula>99.8</formula>
    </cfRule>
    <cfRule type="cellIs" dxfId="376" priority="131" operator="greaterThan">
      <formula>99.8</formula>
    </cfRule>
    <cfRule type="cellIs" dxfId="375" priority="130" operator="greaterThan">
      <formula>100.1</formula>
    </cfRule>
  </conditionalFormatting>
  <conditionalFormatting sqref="KE287:KH287">
    <cfRule type="cellIs" dxfId="374" priority="129" operator="lessThan">
      <formula>99.8</formula>
    </cfRule>
    <cfRule type="cellIs" dxfId="373" priority="128" operator="greaterThan">
      <formula>99.8</formula>
    </cfRule>
    <cfRule type="cellIs" dxfId="372" priority="127" operator="greaterThan">
      <formula>100.1</formula>
    </cfRule>
  </conditionalFormatting>
  <conditionalFormatting sqref="KL287:KO287">
    <cfRule type="cellIs" dxfId="371" priority="126" operator="lessThan">
      <formula>99.8</formula>
    </cfRule>
    <cfRule type="cellIs" dxfId="370" priority="125" operator="greaterThan">
      <formula>99.8</formula>
    </cfRule>
    <cfRule type="cellIs" dxfId="369" priority="124" operator="greaterThan">
      <formula>100.1</formula>
    </cfRule>
  </conditionalFormatting>
  <conditionalFormatting sqref="KS287:KV287">
    <cfRule type="cellIs" dxfId="368" priority="121" operator="greaterThan">
      <formula>100.1</formula>
    </cfRule>
    <cfRule type="cellIs" dxfId="367" priority="122" operator="greaterThan">
      <formula>99.8</formula>
    </cfRule>
    <cfRule type="cellIs" dxfId="366" priority="123" operator="lessThan">
      <formula>99.8</formula>
    </cfRule>
  </conditionalFormatting>
  <conditionalFormatting sqref="KZ287:LC287">
    <cfRule type="cellIs" dxfId="365" priority="120" operator="lessThan">
      <formula>99.8</formula>
    </cfRule>
    <cfRule type="cellIs" dxfId="364" priority="119" operator="greaterThan">
      <formula>99.8</formula>
    </cfRule>
    <cfRule type="cellIs" dxfId="363" priority="118" operator="greaterThan">
      <formula>100.1</formula>
    </cfRule>
  </conditionalFormatting>
  <conditionalFormatting sqref="LG287:LJ287">
    <cfRule type="cellIs" dxfId="362" priority="117" operator="lessThan">
      <formula>99.8</formula>
    </cfRule>
    <cfRule type="cellIs" dxfId="361" priority="116" operator="greaterThan">
      <formula>99.8</formula>
    </cfRule>
    <cfRule type="cellIs" dxfId="360" priority="115" operator="greaterThan">
      <formula>100.1</formula>
    </cfRule>
  </conditionalFormatting>
  <conditionalFormatting sqref="LN287:LQ287">
    <cfRule type="cellIs" dxfId="359" priority="114" operator="lessThan">
      <formula>99.8</formula>
    </cfRule>
    <cfRule type="cellIs" dxfId="358" priority="113" operator="greaterThan">
      <formula>99.8</formula>
    </cfRule>
    <cfRule type="cellIs" dxfId="357" priority="112" operator="greaterThan">
      <formula>100.1</formula>
    </cfRule>
  </conditionalFormatting>
  <conditionalFormatting sqref="LU287:LX287">
    <cfRule type="cellIs" dxfId="356" priority="111" operator="lessThan">
      <formula>99.8</formula>
    </cfRule>
    <cfRule type="cellIs" dxfId="355" priority="110" operator="greaterThan">
      <formula>99.8</formula>
    </cfRule>
    <cfRule type="cellIs" dxfId="354" priority="109" operator="greaterThan">
      <formula>100.1</formula>
    </cfRule>
  </conditionalFormatting>
  <conditionalFormatting sqref="MB287:ME287">
    <cfRule type="cellIs" dxfId="353" priority="108" operator="lessThan">
      <formula>99.8</formula>
    </cfRule>
    <cfRule type="cellIs" dxfId="352" priority="107" operator="greaterThan">
      <formula>99.8</formula>
    </cfRule>
    <cfRule type="cellIs" dxfId="351" priority="106" operator="greaterThan">
      <formula>100.1</formula>
    </cfRule>
  </conditionalFormatting>
  <conditionalFormatting sqref="MI287:ML287">
    <cfRule type="cellIs" dxfId="350" priority="105" operator="lessThan">
      <formula>99.8</formula>
    </cfRule>
    <cfRule type="cellIs" dxfId="349" priority="104" operator="greaterThan">
      <formula>99.8</formula>
    </cfRule>
    <cfRule type="cellIs" dxfId="348" priority="103" operator="greaterThan">
      <formula>100.1</formula>
    </cfRule>
  </conditionalFormatting>
  <conditionalFormatting sqref="MP287:MS287">
    <cfRule type="cellIs" dxfId="347" priority="102" operator="lessThan">
      <formula>99.8</formula>
    </cfRule>
    <cfRule type="cellIs" dxfId="346" priority="101" operator="greaterThan">
      <formula>99.8</formula>
    </cfRule>
    <cfRule type="cellIs" dxfId="345" priority="100" operator="greaterThan">
      <formula>100.1</formula>
    </cfRule>
  </conditionalFormatting>
  <conditionalFormatting sqref="MW287:MZ287">
    <cfRule type="cellIs" dxfId="344" priority="99" operator="lessThan">
      <formula>99.8</formula>
    </cfRule>
    <cfRule type="cellIs" dxfId="343" priority="98" operator="greaterThan">
      <formula>99.8</formula>
    </cfRule>
    <cfRule type="cellIs" dxfId="342" priority="97" operator="greaterThan">
      <formula>100.1</formula>
    </cfRule>
  </conditionalFormatting>
  <conditionalFormatting sqref="ND287:NG287">
    <cfRule type="cellIs" dxfId="341" priority="96" operator="lessThan">
      <formula>99.8</formula>
    </cfRule>
    <cfRule type="cellIs" dxfId="340" priority="95" operator="greaterThan">
      <formula>99.8</formula>
    </cfRule>
    <cfRule type="cellIs" dxfId="339" priority="94" operator="greaterThan">
      <formula>100.1</formula>
    </cfRule>
  </conditionalFormatting>
  <conditionalFormatting sqref="NK287:NN287">
    <cfRule type="cellIs" dxfId="338" priority="93" operator="lessThan">
      <formula>99.8</formula>
    </cfRule>
    <cfRule type="cellIs" dxfId="337" priority="92" operator="greaterThan">
      <formula>99.8</formula>
    </cfRule>
    <cfRule type="cellIs" dxfId="336" priority="91" operator="greaterThan">
      <formula>100.1</formula>
    </cfRule>
  </conditionalFormatting>
  <conditionalFormatting sqref="NR287:NU287">
    <cfRule type="cellIs" dxfId="335" priority="90" operator="lessThan">
      <formula>99.8</formula>
    </cfRule>
    <cfRule type="cellIs" dxfId="334" priority="89" operator="greaterThan">
      <formula>99.8</formula>
    </cfRule>
    <cfRule type="cellIs" dxfId="333" priority="88" operator="greaterThan">
      <formula>100.1</formula>
    </cfRule>
  </conditionalFormatting>
  <conditionalFormatting sqref="NY287:OB287">
    <cfRule type="cellIs" dxfId="332" priority="87" operator="lessThan">
      <formula>99.8</formula>
    </cfRule>
    <cfRule type="cellIs" dxfId="331" priority="86" operator="greaterThan">
      <formula>99.8</formula>
    </cfRule>
    <cfRule type="cellIs" dxfId="330" priority="85" operator="greaterThan">
      <formula>100.1</formula>
    </cfRule>
  </conditionalFormatting>
  <conditionalFormatting sqref="OF287:OI287">
    <cfRule type="cellIs" dxfId="329" priority="84" operator="lessThan">
      <formula>99.8</formula>
    </cfRule>
    <cfRule type="cellIs" dxfId="328" priority="83" operator="greaterThan">
      <formula>99.8</formula>
    </cfRule>
    <cfRule type="cellIs" dxfId="327" priority="82" operator="greaterThan">
      <formula>100.1</formula>
    </cfRule>
  </conditionalFormatting>
  <conditionalFormatting sqref="OM287:OP287">
    <cfRule type="cellIs" dxfId="326" priority="81" operator="lessThan">
      <formula>99.8</formula>
    </cfRule>
    <cfRule type="cellIs" dxfId="325" priority="80" operator="greaterThan">
      <formula>99.8</formula>
    </cfRule>
    <cfRule type="cellIs" dxfId="324" priority="79" operator="greaterThan">
      <formula>100.1</formula>
    </cfRule>
  </conditionalFormatting>
  <conditionalFormatting sqref="OT287:OW287">
    <cfRule type="cellIs" dxfId="323" priority="78" operator="lessThan">
      <formula>99.8</formula>
    </cfRule>
    <cfRule type="cellIs" dxfId="322" priority="77" operator="greaterThan">
      <formula>99.8</formula>
    </cfRule>
    <cfRule type="cellIs" dxfId="321" priority="76" operator="greaterThan">
      <formula>100.1</formula>
    </cfRule>
  </conditionalFormatting>
  <conditionalFormatting sqref="PA287:PD287">
    <cfRule type="cellIs" dxfId="320" priority="75" operator="lessThan">
      <formula>99.8</formula>
    </cfRule>
    <cfRule type="cellIs" dxfId="319" priority="74" operator="greaterThan">
      <formula>99.8</formula>
    </cfRule>
    <cfRule type="cellIs" dxfId="318" priority="73" operator="greaterThan">
      <formula>100.1</formula>
    </cfRule>
  </conditionalFormatting>
  <conditionalFormatting sqref="PH287:PK287">
    <cfRule type="cellIs" dxfId="317" priority="72" operator="lessThan">
      <formula>99.8</formula>
    </cfRule>
    <cfRule type="cellIs" dxfId="316" priority="71" operator="greaterThan">
      <formula>99.8</formula>
    </cfRule>
    <cfRule type="cellIs" dxfId="315" priority="70" operator="greaterThan">
      <formula>100.1</formula>
    </cfRule>
  </conditionalFormatting>
  <conditionalFormatting sqref="PO287:PR287">
    <cfRule type="cellIs" dxfId="314" priority="69" operator="lessThan">
      <formula>99.8</formula>
    </cfRule>
    <cfRule type="cellIs" dxfId="313" priority="68" operator="greaterThan">
      <formula>99.8</formula>
    </cfRule>
    <cfRule type="cellIs" dxfId="312" priority="67" operator="greaterThan">
      <formula>100.1</formula>
    </cfRule>
  </conditionalFormatting>
  <conditionalFormatting sqref="PV287:PY287">
    <cfRule type="cellIs" dxfId="311" priority="66" operator="lessThan">
      <formula>99.8</formula>
    </cfRule>
    <cfRule type="cellIs" dxfId="310" priority="65" operator="greaterThan">
      <formula>99.8</formula>
    </cfRule>
    <cfRule type="cellIs" dxfId="309" priority="64" operator="greaterThan">
      <formula>100.1</formula>
    </cfRule>
  </conditionalFormatting>
  <conditionalFormatting sqref="QC287:QF287">
    <cfRule type="cellIs" dxfId="308" priority="63" operator="lessThan">
      <formula>99.8</formula>
    </cfRule>
    <cfRule type="cellIs" dxfId="307" priority="62" operator="greaterThan">
      <formula>99.8</formula>
    </cfRule>
    <cfRule type="cellIs" dxfId="306" priority="61" operator="greaterThan">
      <formula>100.1</formula>
    </cfRule>
  </conditionalFormatting>
  <conditionalFormatting sqref="QJ287:QM287">
    <cfRule type="cellIs" dxfId="305" priority="60" operator="lessThan">
      <formula>99.8</formula>
    </cfRule>
    <cfRule type="cellIs" dxfId="304" priority="59" operator="greaterThan">
      <formula>99.8</formula>
    </cfRule>
    <cfRule type="cellIs" dxfId="303" priority="58" operator="greaterThan">
      <formula>100.1</formula>
    </cfRule>
  </conditionalFormatting>
  <conditionalFormatting sqref="QQ287:QT287">
    <cfRule type="cellIs" dxfId="302" priority="57" operator="lessThan">
      <formula>99.8</formula>
    </cfRule>
    <cfRule type="cellIs" dxfId="301" priority="56" operator="greaterThan">
      <formula>99.8</formula>
    </cfRule>
    <cfRule type="cellIs" dxfId="300" priority="55" operator="greaterThan">
      <formula>100.1</formula>
    </cfRule>
  </conditionalFormatting>
  <conditionalFormatting sqref="QX287:RA287">
    <cfRule type="cellIs" dxfId="299" priority="54" operator="lessThan">
      <formula>99.8</formula>
    </cfRule>
    <cfRule type="cellIs" dxfId="298" priority="53" operator="greaterThan">
      <formula>99.8</formula>
    </cfRule>
    <cfRule type="cellIs" dxfId="297" priority="52" operator="greaterThan">
      <formula>100.1</formula>
    </cfRule>
  </conditionalFormatting>
  <conditionalFormatting sqref="RE287:RH287">
    <cfRule type="cellIs" dxfId="296" priority="51" operator="lessThan">
      <formula>99.8</formula>
    </cfRule>
    <cfRule type="cellIs" dxfId="295" priority="50" operator="greaterThan">
      <formula>99.8</formula>
    </cfRule>
    <cfRule type="cellIs" dxfId="294" priority="49" operator="greaterThan">
      <formula>100.1</formula>
    </cfRule>
  </conditionalFormatting>
  <conditionalFormatting sqref="RL287:RO287 RS287:RV287">
    <cfRule type="cellIs" dxfId="293" priority="48" operator="lessThan">
      <formula>99.8</formula>
    </cfRule>
    <cfRule type="cellIs" dxfId="292" priority="47" operator="greaterThan">
      <formula>99.8</formula>
    </cfRule>
    <cfRule type="cellIs" dxfId="291" priority="46" operator="greaterThan">
      <formula>100.1</formula>
    </cfRule>
  </conditionalFormatting>
  <conditionalFormatting sqref="RZ287:SC287">
    <cfRule type="cellIs" dxfId="290" priority="45" operator="lessThan">
      <formula>99.8</formula>
    </cfRule>
    <cfRule type="cellIs" dxfId="289" priority="44" operator="greaterThan">
      <formula>99.8</formula>
    </cfRule>
    <cfRule type="cellIs" dxfId="288" priority="43" operator="greaterThan">
      <formula>100.1</formula>
    </cfRule>
  </conditionalFormatting>
  <conditionalFormatting sqref="SG287:SJ287">
    <cfRule type="cellIs" dxfId="287" priority="42" operator="lessThan">
      <formula>99.8</formula>
    </cfRule>
    <cfRule type="cellIs" dxfId="286" priority="41" operator="greaterThan">
      <formula>99.8</formula>
    </cfRule>
    <cfRule type="cellIs" dxfId="285" priority="40" operator="greaterThan">
      <formula>100.1</formula>
    </cfRule>
  </conditionalFormatting>
  <conditionalFormatting sqref="SN287:SQ287">
    <cfRule type="cellIs" dxfId="284" priority="39" operator="lessThan">
      <formula>99.8</formula>
    </cfRule>
    <cfRule type="cellIs" dxfId="283" priority="38" operator="greaterThan">
      <formula>99.8</formula>
    </cfRule>
    <cfRule type="cellIs" dxfId="282" priority="37" operator="greaterThan">
      <formula>100.1</formula>
    </cfRule>
  </conditionalFormatting>
  <conditionalFormatting sqref="SU287:SX287">
    <cfRule type="cellIs" dxfId="281" priority="36" operator="lessThan">
      <formula>99.8</formula>
    </cfRule>
    <cfRule type="cellIs" dxfId="280" priority="35" operator="greaterThan">
      <formula>99.8</formula>
    </cfRule>
    <cfRule type="cellIs" dxfId="279" priority="34" operator="greaterThan">
      <formula>100.1</formula>
    </cfRule>
  </conditionalFormatting>
  <conditionalFormatting sqref="TB287:TE287">
    <cfRule type="cellIs" dxfId="278" priority="33" operator="lessThan">
      <formula>99.8</formula>
    </cfRule>
    <cfRule type="cellIs" dxfId="277" priority="32" operator="greaterThan">
      <formula>99.8</formula>
    </cfRule>
    <cfRule type="cellIs" dxfId="276" priority="31" operator="greaterThan">
      <formula>100.1</formula>
    </cfRule>
  </conditionalFormatting>
  <conditionalFormatting sqref="TI287:TL287">
    <cfRule type="cellIs" dxfId="275" priority="30" operator="lessThan">
      <formula>99.8</formula>
    </cfRule>
    <cfRule type="cellIs" dxfId="274" priority="29" operator="greaterThan">
      <formula>99.8</formula>
    </cfRule>
    <cfRule type="cellIs" dxfId="273" priority="28" operator="greaterThan">
      <formula>100.1</formula>
    </cfRule>
  </conditionalFormatting>
  <conditionalFormatting sqref="TP287:TS287">
    <cfRule type="cellIs" dxfId="272" priority="27" operator="lessThan">
      <formula>99.8</formula>
    </cfRule>
    <cfRule type="cellIs" dxfId="271" priority="26" operator="greaterThan">
      <formula>99.8</formula>
    </cfRule>
    <cfRule type="cellIs" dxfId="270" priority="25" operator="greaterThan">
      <formula>100.1</formula>
    </cfRule>
  </conditionalFormatting>
  <conditionalFormatting sqref="TW287:TZ287">
    <cfRule type="cellIs" dxfId="269" priority="24" operator="lessThan">
      <formula>99.8</formula>
    </cfRule>
    <cfRule type="cellIs" dxfId="268" priority="23" operator="greaterThan">
      <formula>99.8</formula>
    </cfRule>
    <cfRule type="cellIs" dxfId="267" priority="22" operator="greaterThan">
      <formula>100.1</formula>
    </cfRule>
  </conditionalFormatting>
  <conditionalFormatting sqref="UD287:UG287">
    <cfRule type="cellIs" dxfId="266" priority="21" operator="lessThan">
      <formula>99.8</formula>
    </cfRule>
    <cfRule type="cellIs" dxfId="265" priority="20" operator="greaterThan">
      <formula>99.8</formula>
    </cfRule>
    <cfRule type="cellIs" dxfId="264" priority="19" operator="greaterThan">
      <formula>100.1</formula>
    </cfRule>
  </conditionalFormatting>
  <conditionalFormatting sqref="UK287:UN287">
    <cfRule type="cellIs" dxfId="263" priority="18" operator="lessThan">
      <formula>99.8</formula>
    </cfRule>
    <cfRule type="cellIs" dxfId="262" priority="17" operator="greaterThan">
      <formula>99.8</formula>
    </cfRule>
    <cfRule type="cellIs" dxfId="261" priority="16" operator="greaterThan">
      <formula>100.1</formula>
    </cfRule>
  </conditionalFormatting>
  <conditionalFormatting sqref="UR287:UU287">
    <cfRule type="cellIs" dxfId="260" priority="14" operator="greaterThan">
      <formula>99.8</formula>
    </cfRule>
    <cfRule type="cellIs" dxfId="259" priority="13" operator="greaterThan">
      <formula>100.1</formula>
    </cfRule>
    <cfRule type="cellIs" dxfId="258" priority="15" operator="lessThan">
      <formula>99.8</formula>
    </cfRule>
  </conditionalFormatting>
  <conditionalFormatting sqref="UY287:VB287 VF287:VI287 VM287:VP287 VT287:VW287 WA287:WD287 WH287:WK287">
    <cfRule type="cellIs" dxfId="257" priority="12" operator="lessThan">
      <formula>99.8</formula>
    </cfRule>
    <cfRule type="cellIs" dxfId="256" priority="11" operator="greaterThan">
      <formula>99.8</formula>
    </cfRule>
    <cfRule type="cellIs" dxfId="255" priority="10" operator="greaterThan">
      <formula>100.1</formula>
    </cfRule>
  </conditionalFormatting>
  <conditionalFormatting sqref="WO287:WR287">
    <cfRule type="cellIs" dxfId="254" priority="9" operator="lessThan">
      <formula>99.8</formula>
    </cfRule>
    <cfRule type="cellIs" dxfId="253" priority="7" operator="greaterThan">
      <formula>100.1</formula>
    </cfRule>
    <cfRule type="cellIs" dxfId="252" priority="8" operator="greaterThan">
      <formula>99.8</formula>
    </cfRule>
  </conditionalFormatting>
  <conditionalFormatting sqref="WV287:WY287">
    <cfRule type="cellIs" dxfId="251" priority="6" operator="lessThan">
      <formula>99.8</formula>
    </cfRule>
    <cfRule type="cellIs" dxfId="250" priority="5" operator="greaterThan">
      <formula>99.8</formula>
    </cfRule>
    <cfRule type="cellIs" dxfId="249" priority="4" operator="greaterThan">
      <formula>100.1</formula>
    </cfRule>
  </conditionalFormatting>
  <conditionalFormatting sqref="XC287:XF287">
    <cfRule type="cellIs" dxfId="248" priority="1" operator="greaterThan">
      <formula>100.1</formula>
    </cfRule>
    <cfRule type="cellIs" dxfId="247" priority="3" operator="lessThan">
      <formula>99.8</formula>
    </cfRule>
    <cfRule type="cellIs" dxfId="246" priority="2" operator="greater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topLeftCell="B6" zoomScale="62" zoomScaleNormal="90" workbookViewId="0">
      <selection activeCell="XJ19" sqref="XJ19"/>
    </sheetView>
  </sheetViews>
  <sheetFormatPr baseColWidth="10" defaultColWidth="11.44140625" defaultRowHeight="14.4" x14ac:dyDescent="0.3"/>
  <cols>
    <col min="1" max="1" width="8.21875" style="54" customWidth="1"/>
    <col min="2" max="2" width="11.5546875" style="54" customWidth="1"/>
    <col min="3" max="3" width="11.44140625" style="54"/>
    <col min="4" max="4" width="3" style="54" customWidth="1"/>
    <col min="5" max="5" width="18.21875" style="54" bestFit="1" customWidth="1"/>
    <col min="6" max="6" width="18.44140625" style="54" bestFit="1" customWidth="1"/>
    <col min="7" max="7" width="18.21875" style="54" bestFit="1" customWidth="1"/>
    <col min="8" max="8" width="17.77734375" style="54" bestFit="1" customWidth="1"/>
    <col min="9" max="9" width="20.21875" style="54" bestFit="1" customWidth="1"/>
    <col min="10" max="10" width="23.77734375" style="54" bestFit="1" customWidth="1"/>
    <col min="11" max="11" width="21.21875" style="54" bestFit="1" customWidth="1"/>
    <col min="12" max="12" width="23" style="54" bestFit="1" customWidth="1"/>
    <col min="13" max="13" width="22.44140625" style="54" bestFit="1" customWidth="1"/>
    <col min="14" max="14" width="19.21875" style="54" bestFit="1" customWidth="1"/>
    <col min="15" max="15" width="21.21875" style="54" bestFit="1" customWidth="1"/>
    <col min="16" max="16" width="19.44140625" style="54" bestFit="1" customWidth="1"/>
    <col min="17" max="16384" width="11.44140625" style="54"/>
  </cols>
  <sheetData>
    <row r="1" spans="2:17" x14ac:dyDescent="0.3">
      <c r="F1" s="23" t="s">
        <v>298</v>
      </c>
    </row>
    <row r="2" spans="2:17" ht="21" x14ac:dyDescent="0.4">
      <c r="B2" s="52" t="s">
        <v>442</v>
      </c>
      <c r="C2" s="53" t="str">
        <f>VLOOKUP(Enlaces!C1,Enlaces!B2:C5,2,0)</f>
        <v>T.España</v>
      </c>
      <c r="H2" s="55" t="s">
        <v>448</v>
      </c>
    </row>
    <row r="4" spans="2:17" x14ac:dyDescent="0.3">
      <c r="B4" s="56" t="s">
        <v>444</v>
      </c>
    </row>
    <row r="5" spans="2:17" x14ac:dyDescent="0.3">
      <c r="E5" s="57" t="str">
        <f t="shared" ref="E5:P5" si="0">E9&amp;$C$2</f>
        <v xml:space="preserve"> DICIEMBRE 23T.España</v>
      </c>
      <c r="F5" s="57" t="str">
        <f t="shared" si="0"/>
        <v xml:space="preserve"> ENERO 24T.España</v>
      </c>
      <c r="G5" s="57" t="str">
        <f t="shared" si="0"/>
        <v xml:space="preserve"> FEBRERO 24T.España</v>
      </c>
      <c r="H5" s="57" t="str">
        <f t="shared" si="0"/>
        <v xml:space="preserve"> MARZO 24T.España</v>
      </c>
      <c r="I5" s="57" t="str">
        <f t="shared" si="0"/>
        <v xml:space="preserve"> ABRIL 24T.España</v>
      </c>
      <c r="J5" s="57" t="str">
        <f t="shared" si="0"/>
        <v xml:space="preserve"> MAYO 24T.España</v>
      </c>
      <c r="K5" s="57" t="str">
        <f t="shared" si="0"/>
        <v xml:space="preserve"> JUNIO 24T.España</v>
      </c>
      <c r="L5" s="57" t="str">
        <f t="shared" si="0"/>
        <v xml:space="preserve"> JULIO 24T.España</v>
      </c>
      <c r="M5" s="57" t="str">
        <f t="shared" si="0"/>
        <v xml:space="preserve"> AGOSTO 24T.España</v>
      </c>
      <c r="N5" s="57" t="str">
        <f t="shared" si="0"/>
        <v xml:space="preserve"> SEPTIEMBRE 24T.España</v>
      </c>
      <c r="O5" s="57" t="str">
        <f t="shared" si="0"/>
        <v xml:space="preserve"> OCTUBRE 24T.España</v>
      </c>
      <c r="P5" s="57" t="str">
        <f t="shared" si="0"/>
        <v xml:space="preserve"> NOVIEMBRE 24T.España</v>
      </c>
      <c r="Q5" s="57"/>
    </row>
    <row r="6" spans="2:17" ht="15" thickBot="1" x14ac:dyDescent="0.35">
      <c r="E6" s="57"/>
      <c r="F6" s="57"/>
      <c r="G6" s="57"/>
      <c r="H6" s="57"/>
      <c r="I6" s="57"/>
      <c r="J6" s="57"/>
      <c r="K6" s="57"/>
      <c r="L6" s="57"/>
      <c r="M6" s="57"/>
      <c r="N6" s="57"/>
      <c r="O6" s="57"/>
      <c r="P6" s="57"/>
      <c r="Q6" s="57"/>
    </row>
    <row r="7" spans="2:17" ht="15" thickBot="1" x14ac:dyDescent="0.35">
      <c r="B7" s="58" t="s">
        <v>445</v>
      </c>
      <c r="C7" s="59">
        <v>0.1</v>
      </c>
    </row>
    <row r="8" spans="2:17" x14ac:dyDescent="0.3">
      <c r="E8" s="60">
        <v>11</v>
      </c>
      <c r="F8" s="60">
        <v>10</v>
      </c>
      <c r="G8" s="60">
        <v>9</v>
      </c>
      <c r="H8" s="60">
        <v>8</v>
      </c>
      <c r="I8" s="60">
        <v>7</v>
      </c>
      <c r="J8" s="60">
        <v>6</v>
      </c>
      <c r="K8" s="60">
        <v>5</v>
      </c>
      <c r="L8" s="60">
        <v>4</v>
      </c>
      <c r="M8" s="60">
        <v>3</v>
      </c>
      <c r="N8" s="60">
        <v>2</v>
      </c>
      <c r="O8" s="60">
        <v>1</v>
      </c>
      <c r="P8" s="60"/>
    </row>
    <row r="9" spans="2:17" x14ac:dyDescent="0.3">
      <c r="B9" s="61" t="s">
        <v>440</v>
      </c>
      <c r="C9" s="61" t="s">
        <v>441</v>
      </c>
      <c r="E9" s="54" t="str">
        <f t="array" ref="E9">INDEX('Aceite de Oliva'!$A$260:$ACD$260,,MAX(IF('Aceite de Oliva'!$A$260:$ACD$260&lt;&gt;"",COLUMN('Aceite de Oliva'!$A$260:$ACD$260)))-(7*E8))</f>
        <v xml:space="preserve"> DICIEMBRE 23</v>
      </c>
      <c r="F9" s="54" t="str">
        <f t="array" ref="F9">INDEX('Aceite de Oliva'!$A$260:$ACD$260,,MAX(IF('Aceite de Oliva'!$A$260:$ACD$260&lt;&gt;"",COLUMN('Aceite de Oliva'!$A$260:$ACD$260)))-(7*F8))</f>
        <v xml:space="preserve"> ENERO 24</v>
      </c>
      <c r="G9" s="54" t="str">
        <f t="array" ref="G9">INDEX('Aceite de Oliva'!$A$260:$ACD$260,,MAX(IF('Aceite de Oliva'!$A$260:$ACD$260&lt;&gt;"",COLUMN('Aceite de Oliva'!$A$260:$ACD$260)))-(7*G8))</f>
        <v xml:space="preserve"> FEBRERO 24</v>
      </c>
      <c r="H9" s="54" t="str">
        <f t="array" ref="H9">INDEX('Aceite de Oliva'!$A$260:$ACD$260,,MAX(IF('Aceite de Oliva'!$A$260:$ACD$260&lt;&gt;"",COLUMN('Aceite de Oliva'!$A$260:$ACD$260)))-(7*H8))</f>
        <v xml:space="preserve"> MARZO 24</v>
      </c>
      <c r="I9" s="54" t="str">
        <f t="array" ref="I9">INDEX('Aceite de Oliva'!$A$260:$ACD$260,,MAX(IF('Aceite de Oliva'!$A$260:$ACD$260&lt;&gt;"",COLUMN('Aceite de Oliva'!$A$260:$ACD$260)))-(7*I8))</f>
        <v xml:space="preserve"> ABRIL 24</v>
      </c>
      <c r="J9" s="54" t="str">
        <f t="array" ref="J9">INDEX('Aceite de Oliva'!$A$260:$ACD$260,,MAX(IF('Aceite de Oliva'!$A$260:$ACD$260&lt;&gt;"",COLUMN('Aceite de Oliva'!$A$260:$ACD$260)))-(7*J8))</f>
        <v xml:space="preserve"> MAYO 24</v>
      </c>
      <c r="K9" s="54" t="str">
        <f t="array" ref="K9">INDEX('Aceite de Oliva'!$A$260:$ACD$260,,MAX(IF('Aceite de Oliva'!$A$260:$ACD$260&lt;&gt;"",COLUMN('Aceite de Oliva'!$A$260:$ACD$260)))-(7*K8))</f>
        <v xml:space="preserve"> JUNIO 24</v>
      </c>
      <c r="L9" s="54" t="str">
        <f t="array" ref="L9">INDEX('Aceite de Oliva'!$A$260:$ACD$260,,MAX(IF('Aceite de Oliva'!$A$260:$ACD$260&lt;&gt;"",COLUMN('Aceite de Oliva'!$A$260:$ACD$260)))-(7*L8))</f>
        <v xml:space="preserve"> JULIO 24</v>
      </c>
      <c r="M9" s="54" t="str">
        <f t="array" ref="M9">INDEX('Aceite de Oliva'!$A$260:$ACD$260,,MAX(IF('Aceite de Oliva'!$A$260:$ACD$260&lt;&gt;"",COLUMN('Aceite de Oliva'!$A$260:$ACD$260)))-(7*M8))</f>
        <v xml:space="preserve"> AGOSTO 24</v>
      </c>
      <c r="N9" s="54" t="str">
        <f t="array" ref="N9">INDEX('Aceite de Oliva'!$A$260:$ACD$260,,MAX(IF('Aceite de Oliva'!$A$260:$ACD$260&lt;&gt;"",COLUMN('Aceite de Oliva'!$A$260:$ACD$260)))-(7*N8))</f>
        <v xml:space="preserve"> SEPTIEMBRE 24</v>
      </c>
      <c r="O9" s="54" t="str">
        <f t="array" ref="O9">INDEX('Aceite de Oliva'!$A$260:$ACD$260,,MAX(IF('Aceite de Oliva'!$A$260:$ACD$260&lt;&gt;"",COLUMN('Aceite de Oliva'!$A$260:$ACD$260)))-(7*O8))</f>
        <v xml:space="preserve"> OCTUBRE 24</v>
      </c>
      <c r="P9" s="54" t="str">
        <f t="array" ref="P9">INDEX('Aceite de Oliva'!$A$260:$ACD$260,,MAX(IF('Aceite de Oliva'!$A$260:$ACD$260&lt;&gt;"",COLUMN('Aceite de Oliva'!$A$260:$ACD$260))))</f>
        <v xml:space="preserve"> NOVIEMBRE 24</v>
      </c>
    </row>
    <row r="10" spans="2:17" x14ac:dyDescent="0.3">
      <c r="B10" s="62"/>
      <c r="C10" s="63">
        <v>6</v>
      </c>
      <c r="E10" s="64">
        <f t="array" ref="E10">INDEX('Aceite Virgen'!$A$259:$ACT$285,MATCH($B10,'Aceite Virgen'!$A$259:$A$285,0),MATCH(E$5,'Aceite Virgen'!$A$259:$ACT$259,0))</f>
        <v>9.5699999999999985</v>
      </c>
      <c r="F10" s="64">
        <f t="array" ref="F10">INDEX('Aceite Virgen'!$A$259:$ACT$285,MATCH($B10,'Aceite Virgen'!$A$259:$A$285,0),MATCH(F$5,'Aceite Virgen'!$A$259:$ACT$259,0))</f>
        <v>9.8800000000000008</v>
      </c>
      <c r="G10" s="64">
        <f t="array" ref="G10">INDEX('Aceite Virgen'!$A$259:$ACT$285,MATCH($B10,'Aceite Virgen'!$A$259:$A$285,0),MATCH(G$5,'Aceite Virgen'!$A$259:$ACT$259,0))</f>
        <v>7.91</v>
      </c>
      <c r="H10" s="64">
        <f t="array" ref="H10">INDEX('Aceite Virgen'!$A$259:$ACT$285,MATCH($B10,'Aceite Virgen'!$A$259:$A$285,0),MATCH(H$5,'Aceite Virgen'!$A$259:$ACT$259,0))</f>
        <v>8.4600000000000009</v>
      </c>
      <c r="I10" s="64">
        <f t="array" ref="I10">INDEX('Aceite Virgen'!$A$259:$ACT$285,MATCH($B10,'Aceite Virgen'!$A$259:$A$285,0),MATCH(I$5,'Aceite Virgen'!$A$259:$ACT$259,0))</f>
        <v>8.9600000000000009</v>
      </c>
      <c r="J10" s="64">
        <f t="array" ref="J10">INDEX('Aceite Virgen'!$A$259:$ACT$285,MATCH($B10,'Aceite Virgen'!$A$259:$A$285,0),MATCH(J$5,'Aceite Virgen'!$A$259:$ACT$259,0))</f>
        <v>7.8100000000000005</v>
      </c>
      <c r="K10" s="64">
        <f t="array" ref="K10">INDEX('Aceite Virgen'!$A$259:$ACT$285,MATCH($B10,'Aceite Virgen'!$A$259:$A$285,0),MATCH(K$5,'Aceite Virgen'!$A$259:$ACT$259,0))</f>
        <v>10.039999999999999</v>
      </c>
      <c r="L10" s="64">
        <f t="array" ref="L10">INDEX('Aceite Virgen'!$A$259:$ACT$285,MATCH($B10,'Aceite Virgen'!$A$259:$A$285,0),MATCH(L$5,'Aceite Virgen'!$A$259:$ACT$259,0))</f>
        <v>8.9400000000000013</v>
      </c>
      <c r="M10" s="64">
        <f t="array" ref="M10">INDEX('Aceite Virgen'!$A$259:$ACT$285,MATCH($B10,'Aceite Virgen'!$A$259:$A$285,0),MATCH(M$5,'Aceite Virgen'!$A$259:$ACT$259,0))</f>
        <v>6.32</v>
      </c>
      <c r="N10" s="64">
        <f t="array" ref="N10">INDEX('Aceite Virgen'!$A$259:$ACT$285,MATCH($B10,'Aceite Virgen'!$A$259:$A$285,0),MATCH(N$5,'Aceite Virgen'!$A$259:$ACT$259,0))</f>
        <v>8.85</v>
      </c>
      <c r="O10" s="64">
        <f t="array" ref="O10">INDEX('Aceite Virgen'!$A$259:$ACT$285,MATCH($B10,'Aceite Virgen'!$A$259:$A$285,0),MATCH(O$5,'Aceite Virgen'!$A$259:$ACT$259,0))</f>
        <v>8.6700000000000017</v>
      </c>
      <c r="P10" s="64">
        <f t="array" ref="P10">INDEX('Aceite Virgen'!$A$259:$ACT$285,MATCH($B10,'Aceite Virgen'!$A$259:$A$285,0),MATCH(P$5,'Aceite Virgen'!$A$259:$ACT$259,0))</f>
        <v>17.25</v>
      </c>
    </row>
    <row r="11" spans="2:17" x14ac:dyDescent="0.3">
      <c r="B11" s="65">
        <f>+C10</f>
        <v>6</v>
      </c>
      <c r="C11" s="66">
        <f>ROUND(B11+$C$7,3)</f>
        <v>6.1</v>
      </c>
      <c r="E11" s="64">
        <f t="array" ref="E11">INDEX('Aceite Virgen'!$A$259:$ACT$285,MATCH($B11,'Aceite Virgen'!$A$259:$A$285,0),MATCH(E$5,'Aceite Virgen'!$A$259:$ACT$259,0))</f>
        <v>0.93</v>
      </c>
      <c r="F11" s="64">
        <f t="array" ref="F11">INDEX('Aceite Virgen'!$A$259:$ACT$285,MATCH($B11,'Aceite Virgen'!$A$259:$A$285,0),MATCH(F$5,'Aceite Virgen'!$A$259:$ACT$259,0))</f>
        <v>1.62</v>
      </c>
      <c r="G11" s="64">
        <f t="array" ref="G11">INDEX('Aceite Virgen'!$A$259:$ACT$285,MATCH($B11,'Aceite Virgen'!$A$259:$A$285,0),MATCH(G$5,'Aceite Virgen'!$A$259:$ACT$259,0))</f>
        <v>2.34</v>
      </c>
      <c r="H11" s="64">
        <f t="array" ref="H11">INDEX('Aceite Virgen'!$A$259:$ACT$285,MATCH($B11,'Aceite Virgen'!$A$259:$A$285,0),MATCH(H$5,'Aceite Virgen'!$A$259:$ACT$259,0))</f>
        <v>0.61</v>
      </c>
      <c r="I11" s="64">
        <f t="array" ref="I11">INDEX('Aceite Virgen'!$A$259:$ACT$285,MATCH($B11,'Aceite Virgen'!$A$259:$A$285,0),MATCH(I$5,'Aceite Virgen'!$A$259:$ACT$259,0))</f>
        <v>1.75</v>
      </c>
      <c r="J11" s="64">
        <f t="array" ref="J11">INDEX('Aceite Virgen'!$A$259:$ACT$285,MATCH($B11,'Aceite Virgen'!$A$259:$A$285,0),MATCH(J$5,'Aceite Virgen'!$A$259:$ACT$259,0))</f>
        <v>0.83</v>
      </c>
      <c r="K11" s="64">
        <f t="array" ref="K11">INDEX('Aceite Virgen'!$A$259:$ACT$285,MATCH($B11,'Aceite Virgen'!$A$259:$A$285,0),MATCH(K$5,'Aceite Virgen'!$A$259:$ACT$259,0))</f>
        <v>0.82</v>
      </c>
      <c r="L11" s="64">
        <f t="array" ref="L11">INDEX('Aceite Virgen'!$A$259:$ACT$285,MATCH($B11,'Aceite Virgen'!$A$259:$A$285,0),MATCH(L$5,'Aceite Virgen'!$A$259:$ACT$259,0))</f>
        <v>1.91</v>
      </c>
      <c r="M11" s="64">
        <f t="array" ref="M11">INDEX('Aceite Virgen'!$A$259:$ACT$285,MATCH($B11,'Aceite Virgen'!$A$259:$A$285,0),MATCH(M$5,'Aceite Virgen'!$A$259:$ACT$259,0))</f>
        <v>0.85</v>
      </c>
      <c r="N11" s="64">
        <f t="array" ref="N11">INDEX('Aceite Virgen'!$A$259:$ACT$285,MATCH($B11,'Aceite Virgen'!$A$259:$A$285,0),MATCH(N$5,'Aceite Virgen'!$A$259:$ACT$259,0))</f>
        <v>2.25</v>
      </c>
      <c r="O11" s="64">
        <f t="array" ref="O11">INDEX('Aceite Virgen'!$A$259:$ACT$285,MATCH($B11,'Aceite Virgen'!$A$259:$A$285,0),MATCH(O$5,'Aceite Virgen'!$A$259:$ACT$259,0))</f>
        <v>0.91</v>
      </c>
      <c r="P11" s="64">
        <f t="array" ref="P11">INDEX('Aceite Virgen'!$A$259:$ACT$285,MATCH($B11,'Aceite Virgen'!$A$259:$A$285,0),MATCH(P$5,'Aceite Virgen'!$A$259:$ACT$259,0))</f>
        <v>1.04</v>
      </c>
    </row>
    <row r="12" spans="2:17" x14ac:dyDescent="0.3">
      <c r="B12" s="65">
        <f t="shared" ref="B12:B33" si="1">C11</f>
        <v>6.1</v>
      </c>
      <c r="C12" s="71">
        <f t="shared" ref="C12:C32" si="2">ROUND(B12+$C$7,3)</f>
        <v>6.2</v>
      </c>
      <c r="E12" s="64">
        <f t="array" ref="E12">INDEX('Aceite Virgen'!$A$259:$ACT$285,MATCH($B12,'Aceite Virgen'!$A$259:$A$285,0),MATCH(E$5,'Aceite Virgen'!$A$259:$ACT$259,0))</f>
        <v>1.18</v>
      </c>
      <c r="F12" s="64">
        <f t="array" ref="F12">INDEX('Aceite Virgen'!$A$259:$ACT$285,MATCH($B12,'Aceite Virgen'!$A$259:$A$285,0),MATCH(F$5,'Aceite Virgen'!$A$259:$ACT$259,0))</f>
        <v>0</v>
      </c>
      <c r="G12" s="64">
        <f t="array" ref="G12">INDEX('Aceite Virgen'!$A$259:$ACT$285,MATCH($B12,'Aceite Virgen'!$A$259:$A$285,0),MATCH(G$5,'Aceite Virgen'!$A$259:$ACT$259,0))</f>
        <v>0</v>
      </c>
      <c r="H12" s="64">
        <f t="array" ref="H12">INDEX('Aceite Virgen'!$A$259:$ACT$285,MATCH($B12,'Aceite Virgen'!$A$259:$A$285,0),MATCH(H$5,'Aceite Virgen'!$A$259:$ACT$259,0))</f>
        <v>0</v>
      </c>
      <c r="I12" s="64">
        <f t="array" ref="I12">INDEX('Aceite Virgen'!$A$259:$ACT$285,MATCH($B12,'Aceite Virgen'!$A$259:$A$285,0),MATCH(I$5,'Aceite Virgen'!$A$259:$ACT$259,0))</f>
        <v>0.16</v>
      </c>
      <c r="J12" s="64">
        <f t="array" ref="J12">INDEX('Aceite Virgen'!$A$259:$ACT$285,MATCH($B12,'Aceite Virgen'!$A$259:$A$285,0),MATCH(J$5,'Aceite Virgen'!$A$259:$ACT$259,0))</f>
        <v>0</v>
      </c>
      <c r="K12" s="64">
        <f t="array" ref="K12">INDEX('Aceite Virgen'!$A$259:$ACT$285,MATCH($B12,'Aceite Virgen'!$A$259:$A$285,0),MATCH(K$5,'Aceite Virgen'!$A$259:$ACT$259,0))</f>
        <v>0.18</v>
      </c>
      <c r="L12" s="64">
        <f t="array" ref="L12">INDEX('Aceite Virgen'!$A$259:$ACT$285,MATCH($B12,'Aceite Virgen'!$A$259:$A$285,0),MATCH(L$5,'Aceite Virgen'!$A$259:$ACT$259,0))</f>
        <v>0</v>
      </c>
      <c r="M12" s="64">
        <f t="array" ref="M12">INDEX('Aceite Virgen'!$A$259:$ACT$285,MATCH($B12,'Aceite Virgen'!$A$259:$A$285,0),MATCH(M$5,'Aceite Virgen'!$A$259:$ACT$259,0))</f>
        <v>0</v>
      </c>
      <c r="N12" s="64">
        <f t="array" ref="N12">INDEX('Aceite Virgen'!$A$259:$ACT$285,MATCH($B12,'Aceite Virgen'!$A$259:$A$285,0),MATCH(N$5,'Aceite Virgen'!$A$259:$ACT$259,0))</f>
        <v>0</v>
      </c>
      <c r="O12" s="64">
        <f t="array" ref="O12">INDEX('Aceite Virgen'!$A$259:$ACT$285,MATCH($B12,'Aceite Virgen'!$A$259:$A$285,0),MATCH(O$5,'Aceite Virgen'!$A$259:$ACT$259,0))</f>
        <v>0</v>
      </c>
      <c r="P12" s="64">
        <f t="array" ref="P12">INDEX('Aceite Virgen'!$A$259:$ACT$285,MATCH($B12,'Aceite Virgen'!$A$259:$A$285,0),MATCH(P$5,'Aceite Virgen'!$A$259:$ACT$259,0))</f>
        <v>0.32</v>
      </c>
    </row>
    <row r="13" spans="2:17" x14ac:dyDescent="0.3">
      <c r="B13" s="65">
        <f t="shared" si="1"/>
        <v>6.2</v>
      </c>
      <c r="C13" s="71">
        <f t="shared" si="2"/>
        <v>6.3</v>
      </c>
      <c r="E13" s="64">
        <f t="array" ref="E13">INDEX('Aceite Virgen'!$A$259:$ACT$285,MATCH($B13,'Aceite Virgen'!$A$259:$A$285,0),MATCH(E$5,'Aceite Virgen'!$A$259:$ACT$259,0))</f>
        <v>0.28000000000000003</v>
      </c>
      <c r="F13" s="64">
        <f t="array" ref="F13">INDEX('Aceite Virgen'!$A$259:$ACT$285,MATCH($B13,'Aceite Virgen'!$A$259:$A$285,0),MATCH(F$5,'Aceite Virgen'!$A$259:$ACT$259,0))</f>
        <v>0.16</v>
      </c>
      <c r="G13" s="64">
        <f t="array" ref="G13">INDEX('Aceite Virgen'!$A$259:$ACT$285,MATCH($B13,'Aceite Virgen'!$A$259:$A$285,0),MATCH(G$5,'Aceite Virgen'!$A$259:$ACT$259,0))</f>
        <v>0.18</v>
      </c>
      <c r="H13" s="64">
        <f t="array" ref="H13">INDEX('Aceite Virgen'!$A$259:$ACT$285,MATCH($B13,'Aceite Virgen'!$A$259:$A$285,0),MATCH(H$5,'Aceite Virgen'!$A$259:$ACT$259,0))</f>
        <v>0.51</v>
      </c>
      <c r="I13" s="64">
        <f t="array" ref="I13">INDEX('Aceite Virgen'!$A$259:$ACT$285,MATCH($B13,'Aceite Virgen'!$A$259:$A$285,0),MATCH(I$5,'Aceite Virgen'!$A$259:$ACT$259,0))</f>
        <v>0.28000000000000003</v>
      </c>
      <c r="J13" s="64">
        <f t="array" ref="J13">INDEX('Aceite Virgen'!$A$259:$ACT$285,MATCH($B13,'Aceite Virgen'!$A$259:$A$285,0),MATCH(J$5,'Aceite Virgen'!$A$259:$ACT$259,0))</f>
        <v>2.41</v>
      </c>
      <c r="K13" s="64">
        <f t="array" ref="K13">INDEX('Aceite Virgen'!$A$259:$ACT$285,MATCH($B13,'Aceite Virgen'!$A$259:$A$285,0),MATCH(K$5,'Aceite Virgen'!$A$259:$ACT$259,0))</f>
        <v>0.37</v>
      </c>
      <c r="L13" s="64">
        <f t="array" ref="L13">INDEX('Aceite Virgen'!$A$259:$ACT$285,MATCH($B13,'Aceite Virgen'!$A$259:$A$285,0),MATCH(L$5,'Aceite Virgen'!$A$259:$ACT$259,0))</f>
        <v>0</v>
      </c>
      <c r="M13" s="64">
        <f t="array" ref="M13">INDEX('Aceite Virgen'!$A$259:$ACT$285,MATCH($B13,'Aceite Virgen'!$A$259:$A$285,0),MATCH(M$5,'Aceite Virgen'!$A$259:$ACT$259,0))</f>
        <v>0.21</v>
      </c>
      <c r="N13" s="64">
        <f t="array" ref="N13">INDEX('Aceite Virgen'!$A$259:$ACT$285,MATCH($B13,'Aceite Virgen'!$A$259:$A$285,0),MATCH(N$5,'Aceite Virgen'!$A$259:$ACT$259,0))</f>
        <v>0.22</v>
      </c>
      <c r="O13" s="64">
        <f t="array" ref="O13">INDEX('Aceite Virgen'!$A$259:$ACT$285,MATCH($B13,'Aceite Virgen'!$A$259:$A$285,0),MATCH(O$5,'Aceite Virgen'!$A$259:$ACT$259,0))</f>
        <v>0.11</v>
      </c>
      <c r="P13" s="64">
        <f t="array" ref="P13">INDEX('Aceite Virgen'!$A$259:$ACT$285,MATCH($B13,'Aceite Virgen'!$A$259:$A$285,0),MATCH(P$5,'Aceite Virgen'!$A$259:$ACT$259,0))</f>
        <v>6.38</v>
      </c>
    </row>
    <row r="14" spans="2:17" x14ac:dyDescent="0.3">
      <c r="B14" s="65">
        <f t="shared" si="1"/>
        <v>6.3</v>
      </c>
      <c r="C14" s="71">
        <f t="shared" si="2"/>
        <v>6.4</v>
      </c>
      <c r="E14" s="64">
        <f t="array" ref="E14">INDEX('Aceite Virgen'!$A$259:$ACT$285,MATCH($B14,'Aceite Virgen'!$A$259:$A$285,0),MATCH(E$5,'Aceite Virgen'!$A$259:$ACT$259,0))</f>
        <v>1.1200000000000001</v>
      </c>
      <c r="F14" s="64">
        <f t="array" ref="F14">INDEX('Aceite Virgen'!$A$259:$ACT$285,MATCH($B14,'Aceite Virgen'!$A$259:$A$285,0),MATCH(F$5,'Aceite Virgen'!$A$259:$ACT$259,0))</f>
        <v>0.4</v>
      </c>
      <c r="G14" s="64">
        <f t="array" ref="G14">INDEX('Aceite Virgen'!$A$259:$ACT$285,MATCH($B14,'Aceite Virgen'!$A$259:$A$285,0),MATCH(G$5,'Aceite Virgen'!$A$259:$ACT$259,0))</f>
        <v>0.32</v>
      </c>
      <c r="H14" s="64">
        <f t="array" ref="H14">INDEX('Aceite Virgen'!$A$259:$ACT$285,MATCH($B14,'Aceite Virgen'!$A$259:$A$285,0),MATCH(H$5,'Aceite Virgen'!$A$259:$ACT$259,0))</f>
        <v>0</v>
      </c>
      <c r="I14" s="64">
        <f t="array" ref="I14">INDEX('Aceite Virgen'!$A$259:$ACT$285,MATCH($B14,'Aceite Virgen'!$A$259:$A$285,0),MATCH(I$5,'Aceite Virgen'!$A$259:$ACT$259,0))</f>
        <v>0</v>
      </c>
      <c r="J14" s="64">
        <f t="array" ref="J14">INDEX('Aceite Virgen'!$A$259:$ACT$285,MATCH($B14,'Aceite Virgen'!$A$259:$A$285,0),MATCH(J$5,'Aceite Virgen'!$A$259:$ACT$259,0))</f>
        <v>0</v>
      </c>
      <c r="K14" s="64">
        <f t="array" ref="K14">INDEX('Aceite Virgen'!$A$259:$ACT$285,MATCH($B14,'Aceite Virgen'!$A$259:$A$285,0),MATCH(K$5,'Aceite Virgen'!$A$259:$ACT$259,0))</f>
        <v>0.24</v>
      </c>
      <c r="L14" s="64">
        <f t="array" ref="L14">INDEX('Aceite Virgen'!$A$259:$ACT$285,MATCH($B14,'Aceite Virgen'!$A$259:$A$285,0),MATCH(L$5,'Aceite Virgen'!$A$259:$ACT$259,0))</f>
        <v>0</v>
      </c>
      <c r="M14" s="64">
        <f t="array" ref="M14">INDEX('Aceite Virgen'!$A$259:$ACT$285,MATCH($B14,'Aceite Virgen'!$A$259:$A$285,0),MATCH(M$5,'Aceite Virgen'!$A$259:$ACT$259,0))</f>
        <v>0</v>
      </c>
      <c r="N14" s="64">
        <f t="array" ref="N14">INDEX('Aceite Virgen'!$A$259:$ACT$285,MATCH($B14,'Aceite Virgen'!$A$259:$A$285,0),MATCH(N$5,'Aceite Virgen'!$A$259:$ACT$259,0))</f>
        <v>0.09</v>
      </c>
      <c r="O14" s="64">
        <f t="array" ref="O14">INDEX('Aceite Virgen'!$A$259:$ACT$285,MATCH($B14,'Aceite Virgen'!$A$259:$A$285,0),MATCH(O$5,'Aceite Virgen'!$A$259:$ACT$259,0))</f>
        <v>0</v>
      </c>
      <c r="P14" s="64">
        <f t="array" ref="P14">INDEX('Aceite Virgen'!$A$259:$ACT$285,MATCH($B14,'Aceite Virgen'!$A$259:$A$285,0),MATCH(P$5,'Aceite Virgen'!$A$259:$ACT$259,0))</f>
        <v>0</v>
      </c>
    </row>
    <row r="15" spans="2:17" x14ac:dyDescent="0.3">
      <c r="B15" s="65">
        <f t="shared" si="1"/>
        <v>6.4</v>
      </c>
      <c r="C15" s="71">
        <f t="shared" si="2"/>
        <v>6.5</v>
      </c>
      <c r="E15" s="64">
        <f t="array" ref="E15">INDEX('Aceite Virgen'!$A$259:$ACT$285,MATCH($B15,'Aceite Virgen'!$A$259:$A$285,0),MATCH(E$5,'Aceite Virgen'!$A$259:$ACT$259,0))</f>
        <v>0.21</v>
      </c>
      <c r="F15" s="64">
        <f t="array" ref="F15">INDEX('Aceite Virgen'!$A$259:$ACT$285,MATCH($B15,'Aceite Virgen'!$A$259:$A$285,0),MATCH(F$5,'Aceite Virgen'!$A$259:$ACT$259,0))</f>
        <v>0.34</v>
      </c>
      <c r="G15" s="64">
        <f t="array" ref="G15">INDEX('Aceite Virgen'!$A$259:$ACT$285,MATCH($B15,'Aceite Virgen'!$A$259:$A$285,0),MATCH(G$5,'Aceite Virgen'!$A$259:$ACT$259,0))</f>
        <v>0.45</v>
      </c>
      <c r="H15" s="64">
        <f t="array" ref="H15">INDEX('Aceite Virgen'!$A$259:$ACT$285,MATCH($B15,'Aceite Virgen'!$A$259:$A$285,0),MATCH(H$5,'Aceite Virgen'!$A$259:$ACT$259,0))</f>
        <v>0.13</v>
      </c>
      <c r="I15" s="64">
        <f t="array" ref="I15">INDEX('Aceite Virgen'!$A$259:$ACT$285,MATCH($B15,'Aceite Virgen'!$A$259:$A$285,0),MATCH(I$5,'Aceite Virgen'!$A$259:$ACT$259,0))</f>
        <v>0</v>
      </c>
      <c r="J15" s="64">
        <f t="array" ref="J15">INDEX('Aceite Virgen'!$A$259:$ACT$285,MATCH($B15,'Aceite Virgen'!$A$259:$A$285,0),MATCH(J$5,'Aceite Virgen'!$A$259:$ACT$259,0))</f>
        <v>0.37</v>
      </c>
      <c r="K15" s="64">
        <f t="array" ref="K15">INDEX('Aceite Virgen'!$A$259:$ACT$285,MATCH($B15,'Aceite Virgen'!$A$259:$A$285,0),MATCH(K$5,'Aceite Virgen'!$A$259:$ACT$259,0))</f>
        <v>0.67</v>
      </c>
      <c r="L15" s="64">
        <f t="array" ref="L15">INDEX('Aceite Virgen'!$A$259:$ACT$285,MATCH($B15,'Aceite Virgen'!$A$259:$A$285,0),MATCH(L$5,'Aceite Virgen'!$A$259:$ACT$259,0))</f>
        <v>1.18</v>
      </c>
      <c r="M15" s="64">
        <f t="array" ref="M15">INDEX('Aceite Virgen'!$A$259:$ACT$285,MATCH($B15,'Aceite Virgen'!$A$259:$A$285,0),MATCH(M$5,'Aceite Virgen'!$A$259:$ACT$259,0))</f>
        <v>0.44</v>
      </c>
      <c r="N15" s="64">
        <f t="array" ref="N15">INDEX('Aceite Virgen'!$A$259:$ACT$285,MATCH($B15,'Aceite Virgen'!$A$259:$A$285,0),MATCH(N$5,'Aceite Virgen'!$A$259:$ACT$259,0))</f>
        <v>0.66</v>
      </c>
      <c r="O15" s="64">
        <f t="array" ref="O15">INDEX('Aceite Virgen'!$A$259:$ACT$285,MATCH($B15,'Aceite Virgen'!$A$259:$A$285,0),MATCH(O$5,'Aceite Virgen'!$A$259:$ACT$259,0))</f>
        <v>1.4</v>
      </c>
      <c r="P15" s="64">
        <f t="array" ref="P15">INDEX('Aceite Virgen'!$A$259:$ACT$285,MATCH($B15,'Aceite Virgen'!$A$259:$A$285,0),MATCH(P$5,'Aceite Virgen'!$A$259:$ACT$259,0))</f>
        <v>1.56</v>
      </c>
    </row>
    <row r="16" spans="2:17" x14ac:dyDescent="0.3">
      <c r="B16" s="65">
        <f t="shared" si="1"/>
        <v>6.5</v>
      </c>
      <c r="C16" s="71">
        <f t="shared" si="2"/>
        <v>6.6</v>
      </c>
      <c r="E16" s="64">
        <f t="array" ref="E16">INDEX('Aceite Virgen'!$A$259:$ACT$285,MATCH($B16,'Aceite Virgen'!$A$259:$A$285,0),MATCH(E$5,'Aceite Virgen'!$A$259:$ACT$259,0))</f>
        <v>0.31</v>
      </c>
      <c r="F16" s="64">
        <f t="array" ref="F16">INDEX('Aceite Virgen'!$A$259:$ACT$285,MATCH($B16,'Aceite Virgen'!$A$259:$A$285,0),MATCH(F$5,'Aceite Virgen'!$A$259:$ACT$259,0))</f>
        <v>0</v>
      </c>
      <c r="G16" s="64">
        <f t="array" ref="G16">INDEX('Aceite Virgen'!$A$259:$ACT$285,MATCH($B16,'Aceite Virgen'!$A$259:$A$285,0),MATCH(G$5,'Aceite Virgen'!$A$259:$ACT$259,0))</f>
        <v>0</v>
      </c>
      <c r="H16" s="64">
        <f t="array" ref="H16">INDEX('Aceite Virgen'!$A$259:$ACT$285,MATCH($B16,'Aceite Virgen'!$A$259:$A$285,0),MATCH(H$5,'Aceite Virgen'!$A$259:$ACT$259,0))</f>
        <v>1.39</v>
      </c>
      <c r="I16" s="64">
        <f t="array" ref="I16">INDEX('Aceite Virgen'!$A$259:$ACT$285,MATCH($B16,'Aceite Virgen'!$A$259:$A$285,0),MATCH(I$5,'Aceite Virgen'!$A$259:$ACT$259,0))</f>
        <v>0</v>
      </c>
      <c r="J16" s="64">
        <f t="array" ref="J16">INDEX('Aceite Virgen'!$A$259:$ACT$285,MATCH($B16,'Aceite Virgen'!$A$259:$A$285,0),MATCH(J$5,'Aceite Virgen'!$A$259:$ACT$259,0))</f>
        <v>0</v>
      </c>
      <c r="K16" s="64">
        <f t="array" ref="K16">INDEX('Aceite Virgen'!$A$259:$ACT$285,MATCH($B16,'Aceite Virgen'!$A$259:$A$285,0),MATCH(K$5,'Aceite Virgen'!$A$259:$ACT$259,0))</f>
        <v>0.83</v>
      </c>
      <c r="L16" s="64">
        <f t="array" ref="L16">INDEX('Aceite Virgen'!$A$259:$ACT$285,MATCH($B16,'Aceite Virgen'!$A$259:$A$285,0),MATCH(L$5,'Aceite Virgen'!$A$259:$ACT$259,0))</f>
        <v>0.25</v>
      </c>
      <c r="M16" s="64">
        <f t="array" ref="M16">INDEX('Aceite Virgen'!$A$259:$ACT$285,MATCH($B16,'Aceite Virgen'!$A$259:$A$285,0),MATCH(M$5,'Aceite Virgen'!$A$259:$ACT$259,0))</f>
        <v>0.3</v>
      </c>
      <c r="N16" s="64">
        <f t="array" ref="N16">INDEX('Aceite Virgen'!$A$259:$ACT$285,MATCH($B16,'Aceite Virgen'!$A$259:$A$285,0),MATCH(N$5,'Aceite Virgen'!$A$259:$ACT$259,0))</f>
        <v>0.17</v>
      </c>
      <c r="O16" s="64">
        <f t="array" ref="O16">INDEX('Aceite Virgen'!$A$259:$ACT$285,MATCH($B16,'Aceite Virgen'!$A$259:$A$285,0),MATCH(O$5,'Aceite Virgen'!$A$259:$ACT$259,0))</f>
        <v>0</v>
      </c>
      <c r="P16" s="64">
        <f t="array" ref="P16">INDEX('Aceite Virgen'!$A$259:$ACT$285,MATCH($B16,'Aceite Virgen'!$A$259:$A$285,0),MATCH(P$5,'Aceite Virgen'!$A$259:$ACT$259,0))</f>
        <v>0</v>
      </c>
    </row>
    <row r="17" spans="2:16" x14ac:dyDescent="0.3">
      <c r="B17" s="65">
        <f t="shared" si="1"/>
        <v>6.6</v>
      </c>
      <c r="C17" s="71">
        <f t="shared" si="2"/>
        <v>6.7</v>
      </c>
      <c r="E17" s="64">
        <f t="array" ref="E17">INDEX('Aceite Virgen'!$A$259:$ACT$285,MATCH($B17,'Aceite Virgen'!$A$259:$A$285,0),MATCH(E$5,'Aceite Virgen'!$A$259:$ACT$259,0))</f>
        <v>0.71</v>
      </c>
      <c r="F17" s="64">
        <f t="array" ref="F17">INDEX('Aceite Virgen'!$A$259:$ACT$285,MATCH($B17,'Aceite Virgen'!$A$259:$A$285,0),MATCH(F$5,'Aceite Virgen'!$A$259:$ACT$259,0))</f>
        <v>1.1000000000000001</v>
      </c>
      <c r="G17" s="64">
        <f t="array" ref="G17">INDEX('Aceite Virgen'!$A$259:$ACT$285,MATCH($B17,'Aceite Virgen'!$A$259:$A$285,0),MATCH(G$5,'Aceite Virgen'!$A$259:$ACT$259,0))</f>
        <v>0.15</v>
      </c>
      <c r="H17" s="64">
        <f t="array" ref="H17">INDEX('Aceite Virgen'!$A$259:$ACT$285,MATCH($B17,'Aceite Virgen'!$A$259:$A$285,0),MATCH(H$5,'Aceite Virgen'!$A$259:$ACT$259,0))</f>
        <v>0.96</v>
      </c>
      <c r="I17" s="64">
        <f t="array" ref="I17">INDEX('Aceite Virgen'!$A$259:$ACT$285,MATCH($B17,'Aceite Virgen'!$A$259:$A$285,0),MATCH(I$5,'Aceite Virgen'!$A$259:$ACT$259,0))</f>
        <v>0</v>
      </c>
      <c r="J17" s="64">
        <f t="array" ref="J17">INDEX('Aceite Virgen'!$A$259:$ACT$285,MATCH($B17,'Aceite Virgen'!$A$259:$A$285,0),MATCH(J$5,'Aceite Virgen'!$A$259:$ACT$259,0))</f>
        <v>0.26</v>
      </c>
      <c r="K17" s="64">
        <f t="array" ref="K17">INDEX('Aceite Virgen'!$A$259:$ACT$285,MATCH($B17,'Aceite Virgen'!$A$259:$A$285,0),MATCH(K$5,'Aceite Virgen'!$A$259:$ACT$259,0))</f>
        <v>0.38</v>
      </c>
      <c r="L17" s="64">
        <f t="array" ref="L17">INDEX('Aceite Virgen'!$A$259:$ACT$285,MATCH($B17,'Aceite Virgen'!$A$259:$A$285,0),MATCH(L$5,'Aceite Virgen'!$A$259:$ACT$259,0))</f>
        <v>0</v>
      </c>
      <c r="M17" s="64">
        <f t="array" ref="M17">INDEX('Aceite Virgen'!$A$259:$ACT$285,MATCH($B17,'Aceite Virgen'!$A$259:$A$285,0),MATCH(M$5,'Aceite Virgen'!$A$259:$ACT$259,0))</f>
        <v>0.64</v>
      </c>
      <c r="N17" s="64">
        <f t="array" ref="N17">INDEX('Aceite Virgen'!$A$259:$ACT$285,MATCH($B17,'Aceite Virgen'!$A$259:$A$285,0),MATCH(N$5,'Aceite Virgen'!$A$259:$ACT$259,0))</f>
        <v>1.46</v>
      </c>
      <c r="O17" s="64">
        <f t="array" ref="O17">INDEX('Aceite Virgen'!$A$259:$ACT$285,MATCH($B17,'Aceite Virgen'!$A$259:$A$285,0),MATCH(O$5,'Aceite Virgen'!$A$259:$ACT$259,0))</f>
        <v>1.1599999999999999</v>
      </c>
      <c r="P17" s="64">
        <f t="array" ref="P17">INDEX('Aceite Virgen'!$A$259:$ACT$285,MATCH($B17,'Aceite Virgen'!$A$259:$A$285,0),MATCH(P$5,'Aceite Virgen'!$A$259:$ACT$259,0))</f>
        <v>0.49</v>
      </c>
    </row>
    <row r="18" spans="2:16" x14ac:dyDescent="0.3">
      <c r="B18" s="65">
        <f t="shared" si="1"/>
        <v>6.7</v>
      </c>
      <c r="C18" s="71">
        <f t="shared" si="2"/>
        <v>6.8</v>
      </c>
      <c r="E18" s="64">
        <f t="array" ref="E18">INDEX('Aceite Virgen'!$A$259:$ACT$285,MATCH($B18,'Aceite Virgen'!$A$259:$A$285,0),MATCH(E$5,'Aceite Virgen'!$A$259:$ACT$259,0))</f>
        <v>0</v>
      </c>
      <c r="F18" s="64">
        <f t="array" ref="F18">INDEX('Aceite Virgen'!$A$259:$ACT$285,MATCH($B18,'Aceite Virgen'!$A$259:$A$285,0),MATCH(F$5,'Aceite Virgen'!$A$259:$ACT$259,0))</f>
        <v>0</v>
      </c>
      <c r="G18" s="64">
        <f t="array" ref="G18">INDEX('Aceite Virgen'!$A$259:$ACT$285,MATCH($B18,'Aceite Virgen'!$A$259:$A$285,0),MATCH(G$5,'Aceite Virgen'!$A$259:$ACT$259,0))</f>
        <v>0</v>
      </c>
      <c r="H18" s="64">
        <f t="array" ref="H18">INDEX('Aceite Virgen'!$A$259:$ACT$285,MATCH($B18,'Aceite Virgen'!$A$259:$A$285,0),MATCH(H$5,'Aceite Virgen'!$A$259:$ACT$259,0))</f>
        <v>0</v>
      </c>
      <c r="I18" s="64">
        <f t="array" ref="I18">INDEX('Aceite Virgen'!$A$259:$ACT$285,MATCH($B18,'Aceite Virgen'!$A$259:$A$285,0),MATCH(I$5,'Aceite Virgen'!$A$259:$ACT$259,0))</f>
        <v>0</v>
      </c>
      <c r="J18" s="64">
        <f t="array" ref="J18">INDEX('Aceite Virgen'!$A$259:$ACT$285,MATCH($B18,'Aceite Virgen'!$A$259:$A$285,0),MATCH(J$5,'Aceite Virgen'!$A$259:$ACT$259,0))</f>
        <v>0</v>
      </c>
      <c r="K18" s="64">
        <f t="array" ref="K18">INDEX('Aceite Virgen'!$A$259:$ACT$285,MATCH($B18,'Aceite Virgen'!$A$259:$A$285,0),MATCH(K$5,'Aceite Virgen'!$A$259:$ACT$259,0))</f>
        <v>0</v>
      </c>
      <c r="L18" s="64">
        <f t="array" ref="L18">INDEX('Aceite Virgen'!$A$259:$ACT$285,MATCH($B18,'Aceite Virgen'!$A$259:$A$285,0),MATCH(L$5,'Aceite Virgen'!$A$259:$ACT$259,0))</f>
        <v>0</v>
      </c>
      <c r="M18" s="64">
        <f t="array" ref="M18">INDEX('Aceite Virgen'!$A$259:$ACT$285,MATCH($B18,'Aceite Virgen'!$A$259:$A$285,0),MATCH(M$5,'Aceite Virgen'!$A$259:$ACT$259,0))</f>
        <v>0</v>
      </c>
      <c r="N18" s="64">
        <f t="array" ref="N18">INDEX('Aceite Virgen'!$A$259:$ACT$285,MATCH($B18,'Aceite Virgen'!$A$259:$A$285,0),MATCH(N$5,'Aceite Virgen'!$A$259:$ACT$259,0))</f>
        <v>0.39</v>
      </c>
      <c r="O18" s="64">
        <f t="array" ref="O18">INDEX('Aceite Virgen'!$A$259:$ACT$285,MATCH($B18,'Aceite Virgen'!$A$259:$A$285,0),MATCH(O$5,'Aceite Virgen'!$A$259:$ACT$259,0))</f>
        <v>1.4</v>
      </c>
      <c r="P18" s="64">
        <f t="array" ref="P18">INDEX('Aceite Virgen'!$A$259:$ACT$285,MATCH($B18,'Aceite Virgen'!$A$259:$A$285,0),MATCH(P$5,'Aceite Virgen'!$A$259:$ACT$259,0))</f>
        <v>0</v>
      </c>
    </row>
    <row r="19" spans="2:16" x14ac:dyDescent="0.3">
      <c r="B19" s="65">
        <f t="shared" si="1"/>
        <v>6.8</v>
      </c>
      <c r="C19" s="71">
        <f t="shared" si="2"/>
        <v>6.9</v>
      </c>
      <c r="E19" s="64">
        <f t="array" ref="E19">INDEX('Aceite Virgen'!$A$259:$ACT$285,MATCH($B19,'Aceite Virgen'!$A$259:$A$285,0),MATCH(E$5,'Aceite Virgen'!$A$259:$ACT$259,0))</f>
        <v>0</v>
      </c>
      <c r="F19" s="64">
        <f t="array" ref="F19">INDEX('Aceite Virgen'!$A$259:$ACT$285,MATCH($B19,'Aceite Virgen'!$A$259:$A$285,0),MATCH(F$5,'Aceite Virgen'!$A$259:$ACT$259,0))</f>
        <v>0.31</v>
      </c>
      <c r="G19" s="64">
        <f t="array" ref="G19">INDEX('Aceite Virgen'!$A$259:$ACT$285,MATCH($B19,'Aceite Virgen'!$A$259:$A$285,0),MATCH(G$5,'Aceite Virgen'!$A$259:$ACT$259,0))</f>
        <v>0</v>
      </c>
      <c r="H19" s="64">
        <f t="array" ref="H19">INDEX('Aceite Virgen'!$A$259:$ACT$285,MATCH($B19,'Aceite Virgen'!$A$259:$A$285,0),MATCH(H$5,'Aceite Virgen'!$A$259:$ACT$259,0))</f>
        <v>0</v>
      </c>
      <c r="I19" s="64">
        <f t="array" ref="I19">INDEX('Aceite Virgen'!$A$259:$ACT$285,MATCH($B19,'Aceite Virgen'!$A$259:$A$285,0),MATCH(I$5,'Aceite Virgen'!$A$259:$ACT$259,0))</f>
        <v>0</v>
      </c>
      <c r="J19" s="64">
        <f t="array" ref="J19">INDEX('Aceite Virgen'!$A$259:$ACT$285,MATCH($B19,'Aceite Virgen'!$A$259:$A$285,0),MATCH(J$5,'Aceite Virgen'!$A$259:$ACT$259,0))</f>
        <v>0.31</v>
      </c>
      <c r="K19" s="64">
        <f t="array" ref="K19">INDEX('Aceite Virgen'!$A$259:$ACT$285,MATCH($B19,'Aceite Virgen'!$A$259:$A$285,0),MATCH(K$5,'Aceite Virgen'!$A$259:$ACT$259,0))</f>
        <v>0</v>
      </c>
      <c r="L19" s="64">
        <f t="array" ref="L19">INDEX('Aceite Virgen'!$A$259:$ACT$285,MATCH($B19,'Aceite Virgen'!$A$259:$A$285,0),MATCH(L$5,'Aceite Virgen'!$A$259:$ACT$259,0))</f>
        <v>0</v>
      </c>
      <c r="M19" s="64">
        <f t="array" ref="M19">INDEX('Aceite Virgen'!$A$259:$ACT$285,MATCH($B19,'Aceite Virgen'!$A$259:$A$285,0),MATCH(M$5,'Aceite Virgen'!$A$259:$ACT$259,0))</f>
        <v>0</v>
      </c>
      <c r="N19" s="64">
        <f t="array" ref="N19">INDEX('Aceite Virgen'!$A$259:$ACT$285,MATCH($B19,'Aceite Virgen'!$A$259:$A$285,0),MATCH(N$5,'Aceite Virgen'!$A$259:$ACT$259,0))</f>
        <v>0.19</v>
      </c>
      <c r="O19" s="64">
        <f t="array" ref="O19">INDEX('Aceite Virgen'!$A$259:$ACT$285,MATCH($B19,'Aceite Virgen'!$A$259:$A$285,0),MATCH(O$5,'Aceite Virgen'!$A$259:$ACT$259,0))</f>
        <v>0</v>
      </c>
      <c r="P19" s="64">
        <f t="array" ref="P19">INDEX('Aceite Virgen'!$A$259:$ACT$285,MATCH($B19,'Aceite Virgen'!$A$259:$A$285,0),MATCH(P$5,'Aceite Virgen'!$A$259:$ACT$259,0))</f>
        <v>0.06</v>
      </c>
    </row>
    <row r="20" spans="2:16" x14ac:dyDescent="0.3">
      <c r="B20" s="65">
        <f t="shared" si="1"/>
        <v>6.9</v>
      </c>
      <c r="C20" s="71">
        <f t="shared" si="2"/>
        <v>7</v>
      </c>
      <c r="E20" s="64">
        <f t="array" ref="E20">INDEX('Aceite Virgen'!$A$259:$ACT$285,MATCH($B20,'Aceite Virgen'!$A$259:$A$285,0),MATCH(E$5,'Aceite Virgen'!$A$259:$ACT$259,0))</f>
        <v>0.56000000000000005</v>
      </c>
      <c r="F20" s="64">
        <f t="array" ref="F20">INDEX('Aceite Virgen'!$A$259:$ACT$285,MATCH($B20,'Aceite Virgen'!$A$259:$A$285,0),MATCH(F$5,'Aceite Virgen'!$A$259:$ACT$259,0))</f>
        <v>0</v>
      </c>
      <c r="G20" s="64">
        <f t="array" ref="G20">INDEX('Aceite Virgen'!$A$259:$ACT$285,MATCH($B20,'Aceite Virgen'!$A$259:$A$285,0),MATCH(G$5,'Aceite Virgen'!$A$259:$ACT$259,0))</f>
        <v>0</v>
      </c>
      <c r="H20" s="64">
        <f t="array" ref="H20">INDEX('Aceite Virgen'!$A$259:$ACT$285,MATCH($B20,'Aceite Virgen'!$A$259:$A$285,0),MATCH(H$5,'Aceite Virgen'!$A$259:$ACT$259,0))</f>
        <v>0</v>
      </c>
      <c r="I20" s="64">
        <f t="array" ref="I20">INDEX('Aceite Virgen'!$A$259:$ACT$285,MATCH($B20,'Aceite Virgen'!$A$259:$A$285,0),MATCH(I$5,'Aceite Virgen'!$A$259:$ACT$259,0))</f>
        <v>0</v>
      </c>
      <c r="J20" s="64">
        <f t="array" ref="J20">INDEX('Aceite Virgen'!$A$259:$ACT$285,MATCH($B20,'Aceite Virgen'!$A$259:$A$285,0),MATCH(J$5,'Aceite Virgen'!$A$259:$ACT$259,0))</f>
        <v>0</v>
      </c>
      <c r="K20" s="64">
        <f t="array" ref="K20">INDEX('Aceite Virgen'!$A$259:$ACT$285,MATCH($B20,'Aceite Virgen'!$A$259:$A$285,0),MATCH(K$5,'Aceite Virgen'!$A$259:$ACT$259,0))</f>
        <v>0</v>
      </c>
      <c r="L20" s="64">
        <f t="array" ref="L20">INDEX('Aceite Virgen'!$A$259:$ACT$285,MATCH($B20,'Aceite Virgen'!$A$259:$A$285,0),MATCH(L$5,'Aceite Virgen'!$A$259:$ACT$259,0))</f>
        <v>0</v>
      </c>
      <c r="M20" s="64">
        <f t="array" ref="M20">INDEX('Aceite Virgen'!$A$259:$ACT$285,MATCH($B20,'Aceite Virgen'!$A$259:$A$285,0),MATCH(M$5,'Aceite Virgen'!$A$259:$ACT$259,0))</f>
        <v>0.73</v>
      </c>
      <c r="N20" s="64">
        <f t="array" ref="N20">INDEX('Aceite Virgen'!$A$259:$ACT$285,MATCH($B20,'Aceite Virgen'!$A$259:$A$285,0),MATCH(N$5,'Aceite Virgen'!$A$259:$ACT$259,0))</f>
        <v>0.57999999999999996</v>
      </c>
      <c r="O20" s="64">
        <f t="array" ref="O20">INDEX('Aceite Virgen'!$A$259:$ACT$285,MATCH($B20,'Aceite Virgen'!$A$259:$A$285,0),MATCH(O$5,'Aceite Virgen'!$A$259:$ACT$259,0))</f>
        <v>0.12</v>
      </c>
      <c r="P20" s="64">
        <f t="array" ref="P20">INDEX('Aceite Virgen'!$A$259:$ACT$285,MATCH($B20,'Aceite Virgen'!$A$259:$A$285,0),MATCH(P$5,'Aceite Virgen'!$A$259:$ACT$259,0))</f>
        <v>0</v>
      </c>
    </row>
    <row r="21" spans="2:16" x14ac:dyDescent="0.3">
      <c r="B21" s="65">
        <f t="shared" si="1"/>
        <v>7</v>
      </c>
      <c r="C21" s="71">
        <f t="shared" si="2"/>
        <v>7.1</v>
      </c>
      <c r="E21" s="64">
        <f t="array" ref="E21">INDEX('Aceite Virgen'!$A$259:$ACT$285,MATCH($B21,'Aceite Virgen'!$A$259:$A$285,0),MATCH(E$5,'Aceite Virgen'!$A$259:$ACT$259,0))</f>
        <v>0</v>
      </c>
      <c r="F21" s="64">
        <f t="array" ref="F21">INDEX('Aceite Virgen'!$A$259:$ACT$285,MATCH($B21,'Aceite Virgen'!$A$259:$A$285,0),MATCH(F$5,'Aceite Virgen'!$A$259:$ACT$259,0))</f>
        <v>0.89</v>
      </c>
      <c r="G21" s="64">
        <f t="array" ref="G21">INDEX('Aceite Virgen'!$A$259:$ACT$285,MATCH($B21,'Aceite Virgen'!$A$259:$A$285,0),MATCH(G$5,'Aceite Virgen'!$A$259:$ACT$259,0))</f>
        <v>1.1200000000000001</v>
      </c>
      <c r="H21" s="64">
        <f t="array" ref="H21">INDEX('Aceite Virgen'!$A$259:$ACT$285,MATCH($B21,'Aceite Virgen'!$A$259:$A$285,0),MATCH(H$5,'Aceite Virgen'!$A$259:$ACT$259,0))</f>
        <v>1.1599999999999999</v>
      </c>
      <c r="I21" s="64">
        <f t="array" ref="I21">INDEX('Aceite Virgen'!$A$259:$ACT$285,MATCH($B21,'Aceite Virgen'!$A$259:$A$285,0),MATCH(I$5,'Aceite Virgen'!$A$259:$ACT$259,0))</f>
        <v>0.74</v>
      </c>
      <c r="J21" s="64">
        <f t="array" ref="J21">INDEX('Aceite Virgen'!$A$259:$ACT$285,MATCH($B21,'Aceite Virgen'!$A$259:$A$285,0),MATCH(J$5,'Aceite Virgen'!$A$259:$ACT$259,0))</f>
        <v>0</v>
      </c>
      <c r="K21" s="64">
        <f t="array" ref="K21">INDEX('Aceite Virgen'!$A$259:$ACT$285,MATCH($B21,'Aceite Virgen'!$A$259:$A$285,0),MATCH(K$5,'Aceite Virgen'!$A$259:$ACT$259,0))</f>
        <v>0</v>
      </c>
      <c r="L21" s="64">
        <f t="array" ref="L21">INDEX('Aceite Virgen'!$A$259:$ACT$285,MATCH($B21,'Aceite Virgen'!$A$259:$A$285,0),MATCH(L$5,'Aceite Virgen'!$A$259:$ACT$259,0))</f>
        <v>0</v>
      </c>
      <c r="M21" s="64">
        <f t="array" ref="M21">INDEX('Aceite Virgen'!$A$259:$ACT$285,MATCH($B21,'Aceite Virgen'!$A$259:$A$285,0),MATCH(M$5,'Aceite Virgen'!$A$259:$ACT$259,0))</f>
        <v>0</v>
      </c>
      <c r="N21" s="64">
        <f t="array" ref="N21">INDEX('Aceite Virgen'!$A$259:$ACT$285,MATCH($B21,'Aceite Virgen'!$A$259:$A$285,0),MATCH(N$5,'Aceite Virgen'!$A$259:$ACT$259,0))</f>
        <v>0.12</v>
      </c>
      <c r="O21" s="64">
        <f t="array" ref="O21">INDEX('Aceite Virgen'!$A$259:$ACT$285,MATCH($B21,'Aceite Virgen'!$A$259:$A$285,0),MATCH(O$5,'Aceite Virgen'!$A$259:$ACT$259,0))</f>
        <v>0.54</v>
      </c>
      <c r="P21" s="64">
        <f t="array" ref="P21">INDEX('Aceite Virgen'!$A$259:$ACT$285,MATCH($B21,'Aceite Virgen'!$A$259:$A$285,0),MATCH(P$5,'Aceite Virgen'!$A$259:$ACT$259,0))</f>
        <v>1.08</v>
      </c>
    </row>
    <row r="22" spans="2:16" x14ac:dyDescent="0.3">
      <c r="B22" s="65">
        <f t="shared" si="1"/>
        <v>7.1</v>
      </c>
      <c r="C22" s="71">
        <f t="shared" si="2"/>
        <v>7.2</v>
      </c>
      <c r="E22" s="64">
        <f t="array" ref="E22">INDEX('Aceite Virgen'!$A$259:$ACT$285,MATCH($B22,'Aceite Virgen'!$A$259:$A$285,0),MATCH(E$5,'Aceite Virgen'!$A$259:$ACT$259,0))</f>
        <v>1.66</v>
      </c>
      <c r="F22" s="64">
        <f t="array" ref="F22">INDEX('Aceite Virgen'!$A$259:$ACT$285,MATCH($B22,'Aceite Virgen'!$A$259:$A$285,0),MATCH(F$5,'Aceite Virgen'!$A$259:$ACT$259,0))</f>
        <v>0.81</v>
      </c>
      <c r="G22" s="64">
        <f t="array" ref="G22">INDEX('Aceite Virgen'!$A$259:$ACT$285,MATCH($B22,'Aceite Virgen'!$A$259:$A$285,0),MATCH(G$5,'Aceite Virgen'!$A$259:$ACT$259,0))</f>
        <v>0.81</v>
      </c>
      <c r="H22" s="64">
        <f t="array" ref="H22">INDEX('Aceite Virgen'!$A$259:$ACT$285,MATCH($B22,'Aceite Virgen'!$A$259:$A$285,0),MATCH(H$5,'Aceite Virgen'!$A$259:$ACT$259,0))</f>
        <v>0</v>
      </c>
      <c r="I22" s="64">
        <f t="array" ref="I22">INDEX('Aceite Virgen'!$A$259:$ACT$285,MATCH($B22,'Aceite Virgen'!$A$259:$A$285,0),MATCH(I$5,'Aceite Virgen'!$A$259:$ACT$259,0))</f>
        <v>0</v>
      </c>
      <c r="J22" s="64">
        <f t="array" ref="J22">INDEX('Aceite Virgen'!$A$259:$ACT$285,MATCH($B22,'Aceite Virgen'!$A$259:$A$285,0),MATCH(J$5,'Aceite Virgen'!$A$259:$ACT$259,0))</f>
        <v>0.52</v>
      </c>
      <c r="K22" s="64">
        <f t="array" ref="K22">INDEX('Aceite Virgen'!$A$259:$ACT$285,MATCH($B22,'Aceite Virgen'!$A$259:$A$285,0),MATCH(K$5,'Aceite Virgen'!$A$259:$ACT$259,0))</f>
        <v>0.96</v>
      </c>
      <c r="L22" s="64">
        <f t="array" ref="L22">INDEX('Aceite Virgen'!$A$259:$ACT$285,MATCH($B22,'Aceite Virgen'!$A$259:$A$285,0),MATCH(L$5,'Aceite Virgen'!$A$259:$ACT$259,0))</f>
        <v>0</v>
      </c>
      <c r="M22" s="64">
        <f t="array" ref="M22">INDEX('Aceite Virgen'!$A$259:$ACT$285,MATCH($B22,'Aceite Virgen'!$A$259:$A$285,0),MATCH(M$5,'Aceite Virgen'!$A$259:$ACT$259,0))</f>
        <v>0</v>
      </c>
      <c r="N22" s="64">
        <f t="array" ref="N22">INDEX('Aceite Virgen'!$A$259:$ACT$285,MATCH($B22,'Aceite Virgen'!$A$259:$A$285,0),MATCH(N$5,'Aceite Virgen'!$A$259:$ACT$259,0))</f>
        <v>2.48</v>
      </c>
      <c r="O22" s="64">
        <f t="array" ref="O22">INDEX('Aceite Virgen'!$A$259:$ACT$285,MATCH($B22,'Aceite Virgen'!$A$259:$A$285,0),MATCH(O$5,'Aceite Virgen'!$A$259:$ACT$259,0))</f>
        <v>2.88</v>
      </c>
      <c r="P22" s="64">
        <f t="array" ref="P22">INDEX('Aceite Virgen'!$A$259:$ACT$285,MATCH($B22,'Aceite Virgen'!$A$259:$A$285,0),MATCH(P$5,'Aceite Virgen'!$A$259:$ACT$259,0))</f>
        <v>3.3600000000000003</v>
      </c>
    </row>
    <row r="23" spans="2:16" x14ac:dyDescent="0.3">
      <c r="B23" s="65">
        <f t="shared" si="1"/>
        <v>7.2</v>
      </c>
      <c r="C23" s="71">
        <f t="shared" si="2"/>
        <v>7.3</v>
      </c>
      <c r="E23" s="64">
        <f t="array" ref="E23">INDEX('Aceite Virgen'!$A$259:$ACT$285,MATCH($B23,'Aceite Virgen'!$A$259:$A$285,0),MATCH(E$5,'Aceite Virgen'!$A$259:$ACT$259,0))</f>
        <v>0.72</v>
      </c>
      <c r="F23" s="64">
        <f t="array" ref="F23">INDEX('Aceite Virgen'!$A$259:$ACT$285,MATCH($B23,'Aceite Virgen'!$A$259:$A$285,0),MATCH(F$5,'Aceite Virgen'!$A$259:$ACT$259,0))</f>
        <v>2.31</v>
      </c>
      <c r="G23" s="64">
        <f t="array" ref="G23">INDEX('Aceite Virgen'!$A$259:$ACT$285,MATCH($B23,'Aceite Virgen'!$A$259:$A$285,0),MATCH(G$5,'Aceite Virgen'!$A$259:$ACT$259,0))</f>
        <v>1.3499999999999999</v>
      </c>
      <c r="H23" s="64">
        <f t="array" ref="H23">INDEX('Aceite Virgen'!$A$259:$ACT$285,MATCH($B23,'Aceite Virgen'!$A$259:$A$285,0),MATCH(H$5,'Aceite Virgen'!$A$259:$ACT$259,0))</f>
        <v>0.31</v>
      </c>
      <c r="I23" s="64">
        <f t="array" ref="I23">INDEX('Aceite Virgen'!$A$259:$ACT$285,MATCH($B23,'Aceite Virgen'!$A$259:$A$285,0),MATCH(I$5,'Aceite Virgen'!$A$259:$ACT$259,0))</f>
        <v>0</v>
      </c>
      <c r="J23" s="64">
        <f t="array" ref="J23">INDEX('Aceite Virgen'!$A$259:$ACT$285,MATCH($B23,'Aceite Virgen'!$A$259:$A$285,0),MATCH(J$5,'Aceite Virgen'!$A$259:$ACT$259,0))</f>
        <v>1.29</v>
      </c>
      <c r="K23" s="64">
        <f t="array" ref="K23">INDEX('Aceite Virgen'!$A$259:$ACT$285,MATCH($B23,'Aceite Virgen'!$A$259:$A$285,0),MATCH(K$5,'Aceite Virgen'!$A$259:$ACT$259,0))</f>
        <v>0.11</v>
      </c>
      <c r="L23" s="64">
        <f t="array" ref="L23">INDEX('Aceite Virgen'!$A$259:$ACT$285,MATCH($B23,'Aceite Virgen'!$A$259:$A$285,0),MATCH(L$5,'Aceite Virgen'!$A$259:$ACT$259,0))</f>
        <v>0.74</v>
      </c>
      <c r="M23" s="64">
        <f t="array" ref="M23">INDEX('Aceite Virgen'!$A$259:$ACT$285,MATCH($B23,'Aceite Virgen'!$A$259:$A$285,0),MATCH(M$5,'Aceite Virgen'!$A$259:$ACT$259,0))</f>
        <v>0.25</v>
      </c>
      <c r="N23" s="64">
        <f t="array" ref="N23">INDEX('Aceite Virgen'!$A$259:$ACT$285,MATCH($B23,'Aceite Virgen'!$A$259:$A$285,0),MATCH(N$5,'Aceite Virgen'!$A$259:$ACT$259,0))</f>
        <v>0.24</v>
      </c>
      <c r="O23" s="64">
        <f t="array" ref="O23">INDEX('Aceite Virgen'!$A$259:$ACT$285,MATCH($B23,'Aceite Virgen'!$A$259:$A$285,0),MATCH(O$5,'Aceite Virgen'!$A$259:$ACT$259,0))</f>
        <v>1.25</v>
      </c>
      <c r="P23" s="64">
        <f t="array" ref="P23">INDEX('Aceite Virgen'!$A$259:$ACT$285,MATCH($B23,'Aceite Virgen'!$A$259:$A$285,0),MATCH(P$5,'Aceite Virgen'!$A$259:$ACT$259,0))</f>
        <v>1.05</v>
      </c>
    </row>
    <row r="24" spans="2:16" x14ac:dyDescent="0.3">
      <c r="B24" s="65">
        <f t="shared" si="1"/>
        <v>7.3</v>
      </c>
      <c r="C24" s="71">
        <f t="shared" si="2"/>
        <v>7.4</v>
      </c>
      <c r="E24" s="64">
        <f t="array" ref="E24">INDEX('Aceite Virgen'!$A$259:$ACT$285,MATCH($B24,'Aceite Virgen'!$A$259:$A$285,0),MATCH(E$5,'Aceite Virgen'!$A$259:$ACT$259,0))</f>
        <v>0</v>
      </c>
      <c r="F24" s="64">
        <f t="array" ref="F24">INDEX('Aceite Virgen'!$A$259:$ACT$285,MATCH($B24,'Aceite Virgen'!$A$259:$A$285,0),MATCH(F$5,'Aceite Virgen'!$A$259:$ACT$259,0))</f>
        <v>0</v>
      </c>
      <c r="G24" s="64">
        <f t="array" ref="G24">INDEX('Aceite Virgen'!$A$259:$ACT$285,MATCH($B24,'Aceite Virgen'!$A$259:$A$285,0),MATCH(G$5,'Aceite Virgen'!$A$259:$ACT$259,0))</f>
        <v>0</v>
      </c>
      <c r="H24" s="64">
        <f t="array" ref="H24">INDEX('Aceite Virgen'!$A$259:$ACT$285,MATCH($B24,'Aceite Virgen'!$A$259:$A$285,0),MATCH(H$5,'Aceite Virgen'!$A$259:$ACT$259,0))</f>
        <v>0</v>
      </c>
      <c r="I24" s="64">
        <f t="array" ref="I24">INDEX('Aceite Virgen'!$A$259:$ACT$285,MATCH($B24,'Aceite Virgen'!$A$259:$A$285,0),MATCH(I$5,'Aceite Virgen'!$A$259:$ACT$259,0))</f>
        <v>0.64999999999999991</v>
      </c>
      <c r="J24" s="64">
        <f t="array" ref="J24">INDEX('Aceite Virgen'!$A$259:$ACT$285,MATCH($B24,'Aceite Virgen'!$A$259:$A$285,0),MATCH(J$5,'Aceite Virgen'!$A$259:$ACT$259,0))</f>
        <v>0.16</v>
      </c>
      <c r="K24" s="64">
        <f t="array" ref="K24">INDEX('Aceite Virgen'!$A$259:$ACT$285,MATCH($B24,'Aceite Virgen'!$A$259:$A$285,0),MATCH(K$5,'Aceite Virgen'!$A$259:$ACT$259,0))</f>
        <v>0</v>
      </c>
      <c r="L24" s="64">
        <f t="array" ref="L24">INDEX('Aceite Virgen'!$A$259:$ACT$285,MATCH($B24,'Aceite Virgen'!$A$259:$A$285,0),MATCH(L$5,'Aceite Virgen'!$A$259:$ACT$259,0))</f>
        <v>0.22</v>
      </c>
      <c r="M24" s="64">
        <f t="array" ref="M24">INDEX('Aceite Virgen'!$A$259:$ACT$285,MATCH($B24,'Aceite Virgen'!$A$259:$A$285,0),MATCH(M$5,'Aceite Virgen'!$A$259:$ACT$259,0))</f>
        <v>0</v>
      </c>
      <c r="N24" s="64">
        <f t="array" ref="N24">INDEX('Aceite Virgen'!$A$259:$ACT$285,MATCH($B24,'Aceite Virgen'!$A$259:$A$285,0),MATCH(N$5,'Aceite Virgen'!$A$259:$ACT$259,0))</f>
        <v>1.29</v>
      </c>
      <c r="O24" s="64">
        <f t="array" ref="O24">INDEX('Aceite Virgen'!$A$259:$ACT$285,MATCH($B24,'Aceite Virgen'!$A$259:$A$285,0),MATCH(O$5,'Aceite Virgen'!$A$259:$ACT$259,0))</f>
        <v>0.65999999999999992</v>
      </c>
      <c r="P24" s="64">
        <f t="array" ref="P24">INDEX('Aceite Virgen'!$A$259:$ACT$285,MATCH($B24,'Aceite Virgen'!$A$259:$A$285,0),MATCH(P$5,'Aceite Virgen'!$A$259:$ACT$259,0))</f>
        <v>13.57</v>
      </c>
    </row>
    <row r="25" spans="2:16" x14ac:dyDescent="0.3">
      <c r="B25" s="65">
        <f t="shared" si="1"/>
        <v>7.4</v>
      </c>
      <c r="C25" s="71">
        <f t="shared" si="2"/>
        <v>7.5</v>
      </c>
      <c r="E25" s="64">
        <f t="array" ref="E25">INDEX('Aceite Virgen'!$A$259:$ACT$285,MATCH($B25,'Aceite Virgen'!$A$259:$A$285,0),MATCH(E$5,'Aceite Virgen'!$A$259:$ACT$259,0))</f>
        <v>0.19</v>
      </c>
      <c r="F25" s="64">
        <f t="array" ref="F25">INDEX('Aceite Virgen'!$A$259:$ACT$285,MATCH($B25,'Aceite Virgen'!$A$259:$A$285,0),MATCH(F$5,'Aceite Virgen'!$A$259:$ACT$259,0))</f>
        <v>0.48</v>
      </c>
      <c r="G25" s="64">
        <f t="array" ref="G25">INDEX('Aceite Virgen'!$A$259:$ACT$285,MATCH($B25,'Aceite Virgen'!$A$259:$A$285,0),MATCH(G$5,'Aceite Virgen'!$A$259:$ACT$259,0))</f>
        <v>0</v>
      </c>
      <c r="H25" s="64">
        <f t="array" ref="H25">INDEX('Aceite Virgen'!$A$259:$ACT$285,MATCH($B25,'Aceite Virgen'!$A$259:$A$285,0),MATCH(H$5,'Aceite Virgen'!$A$259:$ACT$259,0))</f>
        <v>0</v>
      </c>
      <c r="I25" s="64">
        <f t="array" ref="I25">INDEX('Aceite Virgen'!$A$259:$ACT$285,MATCH($B25,'Aceite Virgen'!$A$259:$A$285,0),MATCH(I$5,'Aceite Virgen'!$A$259:$ACT$259,0))</f>
        <v>0.64</v>
      </c>
      <c r="J25" s="64">
        <f t="array" ref="J25">INDEX('Aceite Virgen'!$A$259:$ACT$285,MATCH($B25,'Aceite Virgen'!$A$259:$A$285,0),MATCH(J$5,'Aceite Virgen'!$A$259:$ACT$259,0))</f>
        <v>0</v>
      </c>
      <c r="K25" s="64">
        <f t="array" ref="K25">INDEX('Aceite Virgen'!$A$259:$ACT$285,MATCH($B25,'Aceite Virgen'!$A$259:$A$285,0),MATCH(K$5,'Aceite Virgen'!$A$259:$ACT$259,0))</f>
        <v>0.84</v>
      </c>
      <c r="L25" s="64">
        <f t="array" ref="L25">INDEX('Aceite Virgen'!$A$259:$ACT$285,MATCH($B25,'Aceite Virgen'!$A$259:$A$285,0),MATCH(L$5,'Aceite Virgen'!$A$259:$ACT$259,0))</f>
        <v>2.37</v>
      </c>
      <c r="M25" s="64">
        <f t="array" ref="M25">INDEX('Aceite Virgen'!$A$259:$ACT$285,MATCH($B25,'Aceite Virgen'!$A$259:$A$285,0),MATCH(M$5,'Aceite Virgen'!$A$259:$ACT$259,0))</f>
        <v>2.8099999999999996</v>
      </c>
      <c r="N25" s="64">
        <f t="array" ref="N25">INDEX('Aceite Virgen'!$A$259:$ACT$285,MATCH($B25,'Aceite Virgen'!$A$259:$A$285,0),MATCH(N$5,'Aceite Virgen'!$A$259:$ACT$259,0))</f>
        <v>3.09</v>
      </c>
      <c r="O25" s="64">
        <f t="array" ref="O25">INDEX('Aceite Virgen'!$A$259:$ACT$285,MATCH($B25,'Aceite Virgen'!$A$259:$A$285,0),MATCH(O$5,'Aceite Virgen'!$A$259:$ACT$259,0))</f>
        <v>2.12</v>
      </c>
      <c r="P25" s="64">
        <f t="array" ref="P25">INDEX('Aceite Virgen'!$A$259:$ACT$285,MATCH($B25,'Aceite Virgen'!$A$259:$A$285,0),MATCH(P$5,'Aceite Virgen'!$A$259:$ACT$259,0))</f>
        <v>5.82</v>
      </c>
    </row>
    <row r="26" spans="2:16" x14ac:dyDescent="0.3">
      <c r="B26" s="65">
        <f t="shared" si="1"/>
        <v>7.5</v>
      </c>
      <c r="C26" s="71">
        <f t="shared" si="2"/>
        <v>7.6</v>
      </c>
      <c r="E26" s="64">
        <f t="array" ref="E26">INDEX('Aceite Virgen'!$A$259:$ACT$285,MATCH($B26,'Aceite Virgen'!$A$259:$A$285,0),MATCH(E$5,'Aceite Virgen'!$A$259:$ACT$259,0))</f>
        <v>2.34</v>
      </c>
      <c r="F26" s="64">
        <f t="array" ref="F26">INDEX('Aceite Virgen'!$A$259:$ACT$285,MATCH($B26,'Aceite Virgen'!$A$259:$A$285,0),MATCH(F$5,'Aceite Virgen'!$A$259:$ACT$259,0))</f>
        <v>3.02</v>
      </c>
      <c r="G26" s="64">
        <f t="array" ref="G26">INDEX('Aceite Virgen'!$A$259:$ACT$285,MATCH($B26,'Aceite Virgen'!$A$259:$A$285,0),MATCH(G$5,'Aceite Virgen'!$A$259:$ACT$259,0))</f>
        <v>1.75</v>
      </c>
      <c r="H26" s="64">
        <f t="array" ref="H26">INDEX('Aceite Virgen'!$A$259:$ACT$285,MATCH($B26,'Aceite Virgen'!$A$259:$A$285,0),MATCH(H$5,'Aceite Virgen'!$A$259:$ACT$259,0))</f>
        <v>1.35</v>
      </c>
      <c r="I26" s="64">
        <f t="array" ref="I26">INDEX('Aceite Virgen'!$A$259:$ACT$285,MATCH($B26,'Aceite Virgen'!$A$259:$A$285,0),MATCH(I$5,'Aceite Virgen'!$A$259:$ACT$259,0))</f>
        <v>0.21</v>
      </c>
      <c r="J26" s="64">
        <f t="array" ref="J26">INDEX('Aceite Virgen'!$A$259:$ACT$285,MATCH($B26,'Aceite Virgen'!$A$259:$A$285,0),MATCH(J$5,'Aceite Virgen'!$A$259:$ACT$259,0))</f>
        <v>3.5700000000000003</v>
      </c>
      <c r="K26" s="64">
        <f t="array" ref="K26">INDEX('Aceite Virgen'!$A$259:$ACT$285,MATCH($B26,'Aceite Virgen'!$A$259:$A$285,0),MATCH(K$5,'Aceite Virgen'!$A$259:$ACT$259,0))</f>
        <v>1.8599999999999999</v>
      </c>
      <c r="L26" s="64">
        <f t="array" ref="L26">INDEX('Aceite Virgen'!$A$259:$ACT$285,MATCH($B26,'Aceite Virgen'!$A$259:$A$285,0),MATCH(L$5,'Aceite Virgen'!$A$259:$ACT$259,0))</f>
        <v>3.9</v>
      </c>
      <c r="M26" s="64">
        <f t="array" ref="M26">INDEX('Aceite Virgen'!$A$259:$ACT$285,MATCH($B26,'Aceite Virgen'!$A$259:$A$285,0),MATCH(M$5,'Aceite Virgen'!$A$259:$ACT$259,0))</f>
        <v>3.4</v>
      </c>
      <c r="N26" s="64">
        <f t="array" ref="N26">INDEX('Aceite Virgen'!$A$259:$ACT$285,MATCH($B26,'Aceite Virgen'!$A$259:$A$285,0),MATCH(N$5,'Aceite Virgen'!$A$259:$ACT$259,0))</f>
        <v>5.53</v>
      </c>
      <c r="O26" s="64">
        <f t="array" ref="O26">INDEX('Aceite Virgen'!$A$259:$ACT$285,MATCH($B26,'Aceite Virgen'!$A$259:$A$285,0),MATCH(O$5,'Aceite Virgen'!$A$259:$ACT$259,0))</f>
        <v>10.06</v>
      </c>
      <c r="P26" s="64">
        <f t="array" ref="P26">INDEX('Aceite Virgen'!$A$259:$ACT$285,MATCH($B26,'Aceite Virgen'!$A$259:$A$285,0),MATCH(P$5,'Aceite Virgen'!$A$259:$ACT$259,0))</f>
        <v>29.369999999999997</v>
      </c>
    </row>
    <row r="27" spans="2:16" x14ac:dyDescent="0.3">
      <c r="B27" s="65">
        <f t="shared" si="1"/>
        <v>7.6</v>
      </c>
      <c r="C27" s="71">
        <f t="shared" si="2"/>
        <v>7.7</v>
      </c>
      <c r="E27" s="64">
        <f t="array" ref="E27">INDEX('Aceite Virgen'!$A$259:$ACT$285,MATCH($B27,'Aceite Virgen'!$A$259:$A$285,0),MATCH(E$5,'Aceite Virgen'!$A$259:$ACT$259,0))</f>
        <v>0</v>
      </c>
      <c r="F27" s="64">
        <f t="array" ref="F27">INDEX('Aceite Virgen'!$A$259:$ACT$285,MATCH($B27,'Aceite Virgen'!$A$259:$A$285,0),MATCH(F$5,'Aceite Virgen'!$A$259:$ACT$259,0))</f>
        <v>0.46</v>
      </c>
      <c r="G27" s="64">
        <f t="array" ref="G27">INDEX('Aceite Virgen'!$A$259:$ACT$285,MATCH($B27,'Aceite Virgen'!$A$259:$A$285,0),MATCH(G$5,'Aceite Virgen'!$A$259:$ACT$259,0))</f>
        <v>0</v>
      </c>
      <c r="H27" s="64">
        <f t="array" ref="H27">INDEX('Aceite Virgen'!$A$259:$ACT$285,MATCH($B27,'Aceite Virgen'!$A$259:$A$285,0),MATCH(H$5,'Aceite Virgen'!$A$259:$ACT$259,0))</f>
        <v>0</v>
      </c>
      <c r="I27" s="64">
        <f t="array" ref="I27">INDEX('Aceite Virgen'!$A$259:$ACT$285,MATCH($B27,'Aceite Virgen'!$A$259:$A$285,0),MATCH(I$5,'Aceite Virgen'!$A$259:$ACT$259,0))</f>
        <v>0</v>
      </c>
      <c r="J27" s="64">
        <f t="array" ref="J27">INDEX('Aceite Virgen'!$A$259:$ACT$285,MATCH($B27,'Aceite Virgen'!$A$259:$A$285,0),MATCH(J$5,'Aceite Virgen'!$A$259:$ACT$259,0))</f>
        <v>0</v>
      </c>
      <c r="K27" s="64">
        <f t="array" ref="K27">INDEX('Aceite Virgen'!$A$259:$ACT$285,MATCH($B27,'Aceite Virgen'!$A$259:$A$285,0),MATCH(K$5,'Aceite Virgen'!$A$259:$ACT$259,0))</f>
        <v>0</v>
      </c>
      <c r="L27" s="64">
        <f t="array" ref="L27">INDEX('Aceite Virgen'!$A$259:$ACT$285,MATCH($B27,'Aceite Virgen'!$A$259:$A$285,0),MATCH(L$5,'Aceite Virgen'!$A$259:$ACT$259,0))</f>
        <v>0.8</v>
      </c>
      <c r="M27" s="64">
        <f t="array" ref="M27">INDEX('Aceite Virgen'!$A$259:$ACT$285,MATCH($B27,'Aceite Virgen'!$A$259:$A$285,0),MATCH(M$5,'Aceite Virgen'!$A$259:$ACT$259,0))</f>
        <v>0.55000000000000004</v>
      </c>
      <c r="N27" s="64">
        <f t="array" ref="N27">INDEX('Aceite Virgen'!$A$259:$ACT$285,MATCH($B27,'Aceite Virgen'!$A$259:$A$285,0),MATCH(N$5,'Aceite Virgen'!$A$259:$ACT$259,0))</f>
        <v>0.24</v>
      </c>
      <c r="O27" s="64">
        <f t="array" ref="O27">INDEX('Aceite Virgen'!$A$259:$ACT$285,MATCH($B27,'Aceite Virgen'!$A$259:$A$285,0),MATCH(O$5,'Aceite Virgen'!$A$259:$ACT$259,0))</f>
        <v>1</v>
      </c>
      <c r="P27" s="64">
        <f t="array" ref="P27">INDEX('Aceite Virgen'!$A$259:$ACT$285,MATCH($B27,'Aceite Virgen'!$A$259:$A$285,0),MATCH(P$5,'Aceite Virgen'!$A$259:$ACT$259,0))</f>
        <v>0</v>
      </c>
    </row>
    <row r="28" spans="2:16" x14ac:dyDescent="0.3">
      <c r="B28" s="65">
        <f t="shared" si="1"/>
        <v>7.7</v>
      </c>
      <c r="C28" s="71">
        <f t="shared" si="2"/>
        <v>7.8</v>
      </c>
      <c r="E28" s="64">
        <f t="array" ref="E28">INDEX('Aceite Virgen'!$A$259:$ACT$285,MATCH($B28,'Aceite Virgen'!$A$259:$A$285,0),MATCH(E$5,'Aceite Virgen'!$A$259:$ACT$259,0))</f>
        <v>0</v>
      </c>
      <c r="F28" s="64">
        <f t="array" ref="F28">INDEX('Aceite Virgen'!$A$259:$ACT$285,MATCH($B28,'Aceite Virgen'!$A$259:$A$285,0),MATCH(F$5,'Aceite Virgen'!$A$259:$ACT$259,0))</f>
        <v>0.28000000000000003</v>
      </c>
      <c r="G28" s="64">
        <f t="array" ref="G28">INDEX('Aceite Virgen'!$A$259:$ACT$285,MATCH($B28,'Aceite Virgen'!$A$259:$A$285,0),MATCH(G$5,'Aceite Virgen'!$A$259:$ACT$259,0))</f>
        <v>0</v>
      </c>
      <c r="H28" s="64">
        <f t="array" ref="H28">INDEX('Aceite Virgen'!$A$259:$ACT$285,MATCH($B28,'Aceite Virgen'!$A$259:$A$285,0),MATCH(H$5,'Aceite Virgen'!$A$259:$ACT$259,0))</f>
        <v>0.42</v>
      </c>
      <c r="I28" s="64">
        <f t="array" ref="I28">INDEX('Aceite Virgen'!$A$259:$ACT$285,MATCH($B28,'Aceite Virgen'!$A$259:$A$285,0),MATCH(I$5,'Aceite Virgen'!$A$259:$ACT$259,0))</f>
        <v>0</v>
      </c>
      <c r="J28" s="64">
        <f t="array" ref="J28">INDEX('Aceite Virgen'!$A$259:$ACT$285,MATCH($B28,'Aceite Virgen'!$A$259:$A$285,0),MATCH(J$5,'Aceite Virgen'!$A$259:$ACT$259,0))</f>
        <v>0</v>
      </c>
      <c r="K28" s="64">
        <f t="array" ref="K28">INDEX('Aceite Virgen'!$A$259:$ACT$285,MATCH($B28,'Aceite Virgen'!$A$259:$A$285,0),MATCH(K$5,'Aceite Virgen'!$A$259:$ACT$259,0))</f>
        <v>0</v>
      </c>
      <c r="L28" s="64">
        <f t="array" ref="L28">INDEX('Aceite Virgen'!$A$259:$ACT$285,MATCH($B28,'Aceite Virgen'!$A$259:$A$285,0),MATCH(L$5,'Aceite Virgen'!$A$259:$ACT$259,0))</f>
        <v>0.31</v>
      </c>
      <c r="M28" s="64">
        <f t="array" ref="M28">INDEX('Aceite Virgen'!$A$259:$ACT$285,MATCH($B28,'Aceite Virgen'!$A$259:$A$285,0),MATCH(M$5,'Aceite Virgen'!$A$259:$ACT$259,0))</f>
        <v>2.0299999999999998</v>
      </c>
      <c r="N28" s="64">
        <f t="array" ref="N28">INDEX('Aceite Virgen'!$A$259:$ACT$285,MATCH($B28,'Aceite Virgen'!$A$259:$A$285,0),MATCH(N$5,'Aceite Virgen'!$A$259:$ACT$259,0))</f>
        <v>1.57</v>
      </c>
      <c r="O28" s="64">
        <f t="array" ref="O28">INDEX('Aceite Virgen'!$A$259:$ACT$285,MATCH($B28,'Aceite Virgen'!$A$259:$A$285,0),MATCH(O$5,'Aceite Virgen'!$A$259:$ACT$259,0))</f>
        <v>23.319999999999997</v>
      </c>
      <c r="P28" s="64">
        <f t="array" ref="P28">INDEX('Aceite Virgen'!$A$259:$ACT$285,MATCH($B28,'Aceite Virgen'!$A$259:$A$285,0),MATCH(P$5,'Aceite Virgen'!$A$259:$ACT$259,0))</f>
        <v>4.72</v>
      </c>
    </row>
    <row r="29" spans="2:16" x14ac:dyDescent="0.3">
      <c r="B29" s="65">
        <f t="shared" si="1"/>
        <v>7.8</v>
      </c>
      <c r="C29" s="71">
        <f t="shared" si="2"/>
        <v>7.9</v>
      </c>
      <c r="E29" s="64">
        <f t="array" ref="E29">INDEX('Aceite Virgen'!$A$259:$ACT$285,MATCH($B29,'Aceite Virgen'!$A$259:$A$285,0),MATCH(E$5,'Aceite Virgen'!$A$259:$ACT$259,0))</f>
        <v>3.25</v>
      </c>
      <c r="F29" s="64">
        <f t="array" ref="F29">INDEX('Aceite Virgen'!$A$259:$ACT$285,MATCH($B29,'Aceite Virgen'!$A$259:$A$285,0),MATCH(F$5,'Aceite Virgen'!$A$259:$ACT$259,0))</f>
        <v>1.02</v>
      </c>
      <c r="G29" s="64">
        <f t="array" ref="G29">INDEX('Aceite Virgen'!$A$259:$ACT$285,MATCH($B29,'Aceite Virgen'!$A$259:$A$285,0),MATCH(G$5,'Aceite Virgen'!$A$259:$ACT$259,0))</f>
        <v>0.4</v>
      </c>
      <c r="H29" s="64">
        <f t="array" ref="H29">INDEX('Aceite Virgen'!$A$259:$ACT$285,MATCH($B29,'Aceite Virgen'!$A$259:$A$285,0),MATCH(H$5,'Aceite Virgen'!$A$259:$ACT$259,0))</f>
        <v>0.46</v>
      </c>
      <c r="I29" s="64">
        <f t="array" ref="I29">INDEX('Aceite Virgen'!$A$259:$ACT$285,MATCH($B29,'Aceite Virgen'!$A$259:$A$285,0),MATCH(I$5,'Aceite Virgen'!$A$259:$ACT$259,0))</f>
        <v>0.27</v>
      </c>
      <c r="J29" s="64">
        <f t="array" ref="J29">INDEX('Aceite Virgen'!$A$259:$ACT$285,MATCH($B29,'Aceite Virgen'!$A$259:$A$285,0),MATCH(J$5,'Aceite Virgen'!$A$259:$ACT$259,0))</f>
        <v>0.5</v>
      </c>
      <c r="K29" s="64">
        <f t="array" ref="K29">INDEX('Aceite Virgen'!$A$259:$ACT$285,MATCH($B29,'Aceite Virgen'!$A$259:$A$285,0),MATCH(K$5,'Aceite Virgen'!$A$259:$ACT$259,0))</f>
        <v>0</v>
      </c>
      <c r="L29" s="64">
        <f t="array" ref="L29">INDEX('Aceite Virgen'!$A$259:$ACT$285,MATCH($B29,'Aceite Virgen'!$A$259:$A$285,0),MATCH(L$5,'Aceite Virgen'!$A$259:$ACT$259,0))</f>
        <v>0.15</v>
      </c>
      <c r="M29" s="64">
        <f t="array" ref="M29">INDEX('Aceite Virgen'!$A$259:$ACT$285,MATCH($B29,'Aceite Virgen'!$A$259:$A$285,0),MATCH(M$5,'Aceite Virgen'!$A$259:$ACT$259,0))</f>
        <v>19.28</v>
      </c>
      <c r="N29" s="64">
        <f t="array" ref="N29">INDEX('Aceite Virgen'!$A$259:$ACT$285,MATCH($B29,'Aceite Virgen'!$A$259:$A$285,0),MATCH(N$5,'Aceite Virgen'!$A$259:$ACT$259,0))</f>
        <v>24.85</v>
      </c>
      <c r="O29" s="64">
        <f t="array" ref="O29">INDEX('Aceite Virgen'!$A$259:$ACT$285,MATCH($B29,'Aceite Virgen'!$A$259:$A$285,0),MATCH(O$5,'Aceite Virgen'!$A$259:$ACT$259,0))</f>
        <v>3.16</v>
      </c>
      <c r="P29" s="64">
        <f t="array" ref="P29">INDEX('Aceite Virgen'!$A$259:$ACT$285,MATCH($B29,'Aceite Virgen'!$A$259:$A$285,0),MATCH(P$5,'Aceite Virgen'!$A$259:$ACT$259,0))</f>
        <v>0.4</v>
      </c>
    </row>
    <row r="30" spans="2:16" x14ac:dyDescent="0.3">
      <c r="B30" s="65">
        <f t="shared" si="1"/>
        <v>7.9</v>
      </c>
      <c r="C30" s="71">
        <f t="shared" si="2"/>
        <v>8</v>
      </c>
      <c r="E30" s="64">
        <f t="array" ref="E30">INDEX('Aceite Virgen'!$A$259:$ACT$285,MATCH($B30,'Aceite Virgen'!$A$259:$A$285,0),MATCH(E$5,'Aceite Virgen'!$A$259:$ACT$259,0))</f>
        <v>2.6799999999999997</v>
      </c>
      <c r="F30" s="64">
        <f t="array" ref="F30">INDEX('Aceite Virgen'!$A$259:$ACT$285,MATCH($B30,'Aceite Virgen'!$A$259:$A$285,0),MATCH(F$5,'Aceite Virgen'!$A$259:$ACT$259,0))</f>
        <v>4.04</v>
      </c>
      <c r="G30" s="64">
        <f t="array" ref="G30">INDEX('Aceite Virgen'!$A$259:$ACT$285,MATCH($B30,'Aceite Virgen'!$A$259:$A$285,0),MATCH(G$5,'Aceite Virgen'!$A$259:$ACT$259,0))</f>
        <v>2.56</v>
      </c>
      <c r="H30" s="64">
        <f t="array" ref="H30">INDEX('Aceite Virgen'!$A$259:$ACT$285,MATCH($B30,'Aceite Virgen'!$A$259:$A$285,0),MATCH(H$5,'Aceite Virgen'!$A$259:$ACT$259,0))</f>
        <v>0.75</v>
      </c>
      <c r="I30" s="64">
        <f t="array" ref="I30">INDEX('Aceite Virgen'!$A$259:$ACT$285,MATCH($B30,'Aceite Virgen'!$A$259:$A$285,0),MATCH(I$5,'Aceite Virgen'!$A$259:$ACT$259,0))</f>
        <v>0.46</v>
      </c>
      <c r="J30" s="64">
        <f t="array" ref="J30">INDEX('Aceite Virgen'!$A$259:$ACT$285,MATCH($B30,'Aceite Virgen'!$A$259:$A$285,0),MATCH(J$5,'Aceite Virgen'!$A$259:$ACT$259,0))</f>
        <v>1</v>
      </c>
      <c r="K30" s="64">
        <f t="array" ref="K30">INDEX('Aceite Virgen'!$A$259:$ACT$285,MATCH($B30,'Aceite Virgen'!$A$259:$A$285,0),MATCH(K$5,'Aceite Virgen'!$A$259:$ACT$259,0))</f>
        <v>1.98</v>
      </c>
      <c r="L30" s="64">
        <f t="array" ref="L30">INDEX('Aceite Virgen'!$A$259:$ACT$285,MATCH($B30,'Aceite Virgen'!$A$259:$A$285,0),MATCH(L$5,'Aceite Virgen'!$A$259:$ACT$259,0))</f>
        <v>2.0300000000000002</v>
      </c>
      <c r="M30" s="64">
        <f t="array" ref="M30">INDEX('Aceite Virgen'!$A$259:$ACT$285,MATCH($B30,'Aceite Virgen'!$A$259:$A$285,0),MATCH(M$5,'Aceite Virgen'!$A$259:$ACT$259,0))</f>
        <v>31.05</v>
      </c>
      <c r="N30" s="64">
        <f t="array" ref="N30">INDEX('Aceite Virgen'!$A$259:$ACT$285,MATCH($B30,'Aceite Virgen'!$A$259:$A$285,0),MATCH(N$5,'Aceite Virgen'!$A$259:$ACT$259,0))</f>
        <v>30.98</v>
      </c>
      <c r="O30" s="64">
        <f t="array" ref="O30">INDEX('Aceite Virgen'!$A$259:$ACT$285,MATCH($B30,'Aceite Virgen'!$A$259:$A$285,0),MATCH(O$5,'Aceite Virgen'!$A$259:$ACT$259,0))</f>
        <v>6.91</v>
      </c>
      <c r="P30" s="64">
        <f t="array" ref="P30">INDEX('Aceite Virgen'!$A$259:$ACT$285,MATCH($B30,'Aceite Virgen'!$A$259:$A$285,0),MATCH(P$5,'Aceite Virgen'!$A$259:$ACT$259,0))</f>
        <v>2.9000000000000004</v>
      </c>
    </row>
    <row r="31" spans="2:16" x14ac:dyDescent="0.3">
      <c r="B31" s="65">
        <f t="shared" si="1"/>
        <v>8</v>
      </c>
      <c r="C31" s="71">
        <f t="shared" si="2"/>
        <v>8.1</v>
      </c>
      <c r="E31" s="64">
        <f t="array" ref="E31">INDEX('Aceite Virgen'!$A$259:$ACT$285,MATCH($B31,'Aceite Virgen'!$A$259:$A$285,0),MATCH(E$5,'Aceite Virgen'!$A$259:$ACT$259,0))</f>
        <v>0.19</v>
      </c>
      <c r="F31" s="64">
        <f t="array" ref="F31">INDEX('Aceite Virgen'!$A$259:$ACT$285,MATCH($B31,'Aceite Virgen'!$A$259:$A$285,0),MATCH(F$5,'Aceite Virgen'!$A$259:$ACT$259,0))</f>
        <v>0</v>
      </c>
      <c r="G31" s="64">
        <f t="array" ref="G31">INDEX('Aceite Virgen'!$A$259:$ACT$285,MATCH($B31,'Aceite Virgen'!$A$259:$A$285,0),MATCH(G$5,'Aceite Virgen'!$A$259:$ACT$259,0))</f>
        <v>0.31</v>
      </c>
      <c r="H31" s="64">
        <f t="array" ref="H31">INDEX('Aceite Virgen'!$A$259:$ACT$285,MATCH($B31,'Aceite Virgen'!$A$259:$A$285,0),MATCH(H$5,'Aceite Virgen'!$A$259:$ACT$259,0))</f>
        <v>2.66</v>
      </c>
      <c r="I31" s="64">
        <f t="array" ref="I31">INDEX('Aceite Virgen'!$A$259:$ACT$285,MATCH($B31,'Aceite Virgen'!$A$259:$A$285,0),MATCH(I$5,'Aceite Virgen'!$A$259:$ACT$259,0))</f>
        <v>0</v>
      </c>
      <c r="J31" s="64">
        <f t="array" ref="J31">INDEX('Aceite Virgen'!$A$259:$ACT$285,MATCH($B31,'Aceite Virgen'!$A$259:$A$285,0),MATCH(J$5,'Aceite Virgen'!$A$259:$ACT$259,0))</f>
        <v>1.56</v>
      </c>
      <c r="K31" s="64">
        <f t="array" ref="K31">INDEX('Aceite Virgen'!$A$259:$ACT$285,MATCH($B31,'Aceite Virgen'!$A$259:$A$285,0),MATCH(K$5,'Aceite Virgen'!$A$259:$ACT$259,0))</f>
        <v>0.25</v>
      </c>
      <c r="L31" s="64">
        <f t="array" ref="L31">INDEX('Aceite Virgen'!$A$259:$ACT$285,MATCH($B31,'Aceite Virgen'!$A$259:$A$285,0),MATCH(L$5,'Aceite Virgen'!$A$259:$ACT$259,0))</f>
        <v>2.56</v>
      </c>
      <c r="M31" s="64">
        <f t="array" ref="M31">INDEX('Aceite Virgen'!$A$259:$ACT$285,MATCH($B31,'Aceite Virgen'!$A$259:$A$285,0),MATCH(M$5,'Aceite Virgen'!$A$259:$ACT$259,0))</f>
        <v>1.9100000000000001</v>
      </c>
      <c r="N31" s="64">
        <f t="array" ref="N31">INDEX('Aceite Virgen'!$A$259:$ACT$285,MATCH($B31,'Aceite Virgen'!$A$259:$A$285,0),MATCH(N$5,'Aceite Virgen'!$A$259:$ACT$259,0))</f>
        <v>0.26</v>
      </c>
      <c r="O31" s="64">
        <f t="array" ref="O31">INDEX('Aceite Virgen'!$A$259:$ACT$285,MATCH($B31,'Aceite Virgen'!$A$259:$A$285,0),MATCH(O$5,'Aceite Virgen'!$A$259:$ACT$259,0))</f>
        <v>15.259999999999998</v>
      </c>
      <c r="P31" s="64">
        <f t="array" ref="P31">INDEX('Aceite Virgen'!$A$259:$ACT$285,MATCH($B31,'Aceite Virgen'!$A$259:$A$285,0),MATCH(P$5,'Aceite Virgen'!$A$259:$ACT$259,0))</f>
        <v>0.65</v>
      </c>
    </row>
    <row r="32" spans="2:16" x14ac:dyDescent="0.3">
      <c r="B32" s="65">
        <f t="shared" si="1"/>
        <v>8.1</v>
      </c>
      <c r="C32" s="71">
        <f t="shared" si="2"/>
        <v>8.1999999999999993</v>
      </c>
      <c r="E32" s="64">
        <f t="array" ref="E32">INDEX('Aceite Virgen'!$A$259:$ACT$285,MATCH($B32,'Aceite Virgen'!$A$259:$A$285,0),MATCH(E$5,'Aceite Virgen'!$A$259:$ACT$259,0))</f>
        <v>2.48</v>
      </c>
      <c r="F32" s="64">
        <f t="array" ref="F32">INDEX('Aceite Virgen'!$A$259:$ACT$285,MATCH($B32,'Aceite Virgen'!$A$259:$A$285,0),MATCH(F$5,'Aceite Virgen'!$A$259:$ACT$259,0))</f>
        <v>2.62</v>
      </c>
      <c r="G32" s="64">
        <f t="array" ref="G32">INDEX('Aceite Virgen'!$A$259:$ACT$285,MATCH($B32,'Aceite Virgen'!$A$259:$A$285,0),MATCH(G$5,'Aceite Virgen'!$A$259:$ACT$259,0))</f>
        <v>0.99</v>
      </c>
      <c r="H32" s="64">
        <f t="array" ref="H32">INDEX('Aceite Virgen'!$A$259:$ACT$285,MATCH($B32,'Aceite Virgen'!$A$259:$A$285,0),MATCH(H$5,'Aceite Virgen'!$A$259:$ACT$259,0))</f>
        <v>3.14</v>
      </c>
      <c r="I32" s="64">
        <f t="array" ref="I32">INDEX('Aceite Virgen'!$A$259:$ACT$285,MATCH($B32,'Aceite Virgen'!$A$259:$A$285,0),MATCH(I$5,'Aceite Virgen'!$A$259:$ACT$259,0))</f>
        <v>2.2800000000000002</v>
      </c>
      <c r="J32" s="64">
        <f t="array" ref="J32">INDEX('Aceite Virgen'!$A$259:$ACT$285,MATCH($B32,'Aceite Virgen'!$A$259:$A$285,0),MATCH(J$5,'Aceite Virgen'!$A$259:$ACT$259,0))</f>
        <v>1.3</v>
      </c>
      <c r="K32" s="64">
        <f t="array" ref="K32">INDEX('Aceite Virgen'!$A$259:$ACT$285,MATCH($B32,'Aceite Virgen'!$A$259:$A$285,0),MATCH(K$5,'Aceite Virgen'!$A$259:$ACT$259,0))</f>
        <v>0.4</v>
      </c>
      <c r="L32" s="64">
        <f t="array" ref="L32">INDEX('Aceite Virgen'!$A$259:$ACT$285,MATCH($B32,'Aceite Virgen'!$A$259:$A$285,0),MATCH(L$5,'Aceite Virgen'!$A$259:$ACT$259,0))</f>
        <v>7.6199999999999992</v>
      </c>
      <c r="M32" s="64">
        <f t="array" ref="M32">INDEX('Aceite Virgen'!$A$259:$ACT$285,MATCH($B32,'Aceite Virgen'!$A$259:$A$285,0),MATCH(M$5,'Aceite Virgen'!$A$259:$ACT$259,0))</f>
        <v>4.97</v>
      </c>
      <c r="N32" s="64">
        <f t="array" ref="N32">INDEX('Aceite Virgen'!$A$259:$ACT$285,MATCH($B32,'Aceite Virgen'!$A$259:$A$285,0),MATCH(N$5,'Aceite Virgen'!$A$259:$ACT$259,0))</f>
        <v>0</v>
      </c>
      <c r="O32" s="64">
        <f t="array" ref="O32">INDEX('Aceite Virgen'!$A$259:$ACT$285,MATCH($B32,'Aceite Virgen'!$A$259:$A$285,0),MATCH(O$5,'Aceite Virgen'!$A$259:$ACT$259,0))</f>
        <v>0.54</v>
      </c>
      <c r="P32" s="64">
        <f t="array" ref="P32">INDEX('Aceite Virgen'!$A$259:$ACT$285,MATCH($B32,'Aceite Virgen'!$A$259:$A$285,0),MATCH(P$5,'Aceite Virgen'!$A$259:$ACT$259,0))</f>
        <v>0</v>
      </c>
    </row>
    <row r="33" spans="2:16" x14ac:dyDescent="0.3">
      <c r="B33" s="74">
        <f t="shared" si="1"/>
        <v>8.1999999999999993</v>
      </c>
      <c r="C33" s="66"/>
      <c r="E33" s="64">
        <f t="array" ref="E33">INDEX('Aceite Virgen'!$A$259:$ACT$285,MATCH($B33,'Aceite Virgen'!$A$259:$A$285,0),MATCH(E$5,'Aceite Virgen'!$A$259:$ACT$259,0))</f>
        <v>71.609999999999985</v>
      </c>
      <c r="F33" s="64">
        <f t="array" ref="F33">INDEX('Aceite Virgen'!$A$259:$ACT$285,MATCH($B33,'Aceite Virgen'!$A$259:$A$285,0),MATCH(F$5,'Aceite Virgen'!$A$259:$ACT$259,0))</f>
        <v>70.28</v>
      </c>
      <c r="G33" s="64">
        <f t="array" ref="G33">INDEX('Aceite Virgen'!$A$259:$ACT$285,MATCH($B33,'Aceite Virgen'!$A$259:$A$285,0),MATCH(G$5,'Aceite Virgen'!$A$259:$ACT$259,0))</f>
        <v>79.289999999999992</v>
      </c>
      <c r="H33" s="64">
        <f t="array" ref="H33">INDEX('Aceite Virgen'!$A$259:$ACT$285,MATCH($B33,'Aceite Virgen'!$A$259:$A$285,0),MATCH(H$5,'Aceite Virgen'!$A$259:$ACT$259,0))</f>
        <v>77.70999999999998</v>
      </c>
      <c r="I33" s="64">
        <f t="array" ref="I33">INDEX('Aceite Virgen'!$A$259:$ACT$285,MATCH($B33,'Aceite Virgen'!$A$259:$A$285,0),MATCH(I$5,'Aceite Virgen'!$A$259:$ACT$259,0))</f>
        <v>83.590000000000032</v>
      </c>
      <c r="J33" s="64">
        <f t="array" ref="J33">INDEX('Aceite Virgen'!$A$259:$ACT$285,MATCH($B33,'Aceite Virgen'!$A$259:$A$285,0),MATCH(J$5,'Aceite Virgen'!$A$259:$ACT$259,0))</f>
        <v>78.11999999999999</v>
      </c>
      <c r="K33" s="64">
        <f t="array" ref="K33">INDEX('Aceite Virgen'!$A$259:$ACT$285,MATCH($B33,'Aceite Virgen'!$A$259:$A$285,0),MATCH(K$5,'Aceite Virgen'!$A$259:$ACT$259,0))</f>
        <v>80.059999999999974</v>
      </c>
      <c r="L33" s="64">
        <f t="array" ref="L33">INDEX('Aceite Virgen'!$A$259:$ACT$285,MATCH($B33,'Aceite Virgen'!$A$259:$A$285,0),MATCH(L$5,'Aceite Virgen'!$A$259:$ACT$259,0))</f>
        <v>67.03</v>
      </c>
      <c r="M33" s="64">
        <f t="array" ref="M33">INDEX('Aceite Virgen'!$A$259:$ACT$285,MATCH($B33,'Aceite Virgen'!$A$259:$A$285,0),MATCH(M$5,'Aceite Virgen'!$A$259:$ACT$259,0))</f>
        <v>24.259999999999998</v>
      </c>
      <c r="N33" s="64">
        <f t="array" ref="N33">INDEX('Aceite Virgen'!$A$259:$ACT$285,MATCH($B33,'Aceite Virgen'!$A$259:$A$285,0),MATCH(N$5,'Aceite Virgen'!$A$259:$ACT$259,0))</f>
        <v>14.480000000000002</v>
      </c>
      <c r="O33" s="64">
        <f t="array" ref="O33">INDEX('Aceite Virgen'!$A$259:$ACT$285,MATCH($B33,'Aceite Virgen'!$A$259:$A$285,0),MATCH(O$5,'Aceite Virgen'!$A$259:$ACT$259,0))</f>
        <v>18.489999999999995</v>
      </c>
      <c r="P33" s="64">
        <f t="array" ref="P33">INDEX('Aceite Virgen'!$A$259:$ACT$285,MATCH($B33,'Aceite Virgen'!$A$259:$A$285,0),MATCH(P$5,'Aceite Virgen'!$A$259:$ACT$259,0))</f>
        <v>9.990000000000002</v>
      </c>
    </row>
    <row r="34" spans="2:16" x14ac:dyDescent="0.3">
      <c r="P34" s="67"/>
    </row>
    <row r="35" spans="2:16" x14ac:dyDescent="0.3">
      <c r="E35" s="64">
        <f>SUM(E10:E34)</f>
        <v>99.989999999999981</v>
      </c>
      <c r="F35" s="64">
        <f t="shared" ref="F35:P35" si="3">SUM(F10:F34)</f>
        <v>100.02000000000001</v>
      </c>
      <c r="G35" s="64">
        <f t="shared" si="3"/>
        <v>99.929999999999978</v>
      </c>
      <c r="H35" s="64">
        <f t="shared" si="3"/>
        <v>100.01999999999998</v>
      </c>
      <c r="I35" s="64">
        <f t="shared" si="3"/>
        <v>99.990000000000038</v>
      </c>
      <c r="J35" s="64">
        <f t="shared" si="3"/>
        <v>100.00999999999999</v>
      </c>
      <c r="K35" s="64">
        <f t="shared" si="3"/>
        <v>99.989999999999966</v>
      </c>
      <c r="L35" s="64">
        <f t="shared" si="3"/>
        <v>100.00999999999999</v>
      </c>
      <c r="M35" s="64">
        <f t="shared" si="3"/>
        <v>100</v>
      </c>
      <c r="N35" s="64">
        <f t="shared" si="3"/>
        <v>99.990000000000009</v>
      </c>
      <c r="O35" s="64">
        <f t="shared" si="3"/>
        <v>99.95999999999998</v>
      </c>
      <c r="P35" s="64">
        <f t="shared" si="3"/>
        <v>100.01000000000002</v>
      </c>
    </row>
  </sheetData>
  <conditionalFormatting sqref="E35:P35">
    <cfRule type="cellIs" dxfId="245"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XF287"/>
  <sheetViews>
    <sheetView showGridLines="0" zoomScale="60" zoomScaleNormal="60" workbookViewId="0">
      <pane xSplit="2" ySplit="3" topLeftCell="WQ259" activePane="bottomRight" state="frozen"/>
      <selection activeCell="XJ19" sqref="XJ19"/>
      <selection pane="topRight" activeCell="XJ19" sqref="XJ19"/>
      <selection pane="bottomLeft" activeCell="XJ19" sqref="XJ19"/>
      <selection pane="bottomRight" activeCell="XC271" sqref="XC271"/>
    </sheetView>
  </sheetViews>
  <sheetFormatPr baseColWidth="10" defaultColWidth="11.44140625" defaultRowHeight="14.4" x14ac:dyDescent="0.3"/>
  <cols>
    <col min="3" max="44" width="11.44140625" customWidth="1"/>
    <col min="45" max="45" width="9" customWidth="1"/>
    <col min="46" max="47" width="18" customWidth="1"/>
    <col min="48" max="49" width="11.44140625" customWidth="1"/>
    <col min="50" max="50" width="10.77734375" customWidth="1"/>
    <col min="51" max="51" width="11.77734375" customWidth="1"/>
    <col min="52" max="52" width="9" customWidth="1"/>
    <col min="53" max="54" width="18" customWidth="1"/>
    <col min="55" max="56" width="11.44140625" customWidth="1"/>
    <col min="57" max="57" width="17.21875" customWidth="1"/>
    <col min="58" max="58" width="15.44140625" customWidth="1"/>
    <col min="59" max="191" width="11.44140625" customWidth="1"/>
    <col min="192" max="192" width="35.21875" customWidth="1"/>
    <col min="193" max="193" width="9.77734375" customWidth="1"/>
    <col min="194" max="194" width="16.21875" customWidth="1"/>
    <col min="195" max="195" width="13.5546875" customWidth="1"/>
    <col min="196" max="196" width="11.21875" customWidth="1"/>
    <col min="197" max="233" width="11.44140625" customWidth="1"/>
    <col min="234" max="234" width="35.21875" style="49" customWidth="1"/>
    <col min="235" max="235" width="9.77734375" customWidth="1"/>
    <col min="236" max="236" width="16.21875" customWidth="1"/>
    <col min="237" max="237" width="13.5546875" customWidth="1"/>
    <col min="238" max="238" width="11.21875" customWidth="1"/>
    <col min="239" max="240" width="11.44140625" customWidth="1"/>
    <col min="241" max="241" width="35.21875" customWidth="1"/>
    <col min="242" max="242" width="9.77734375" customWidth="1"/>
    <col min="243" max="243" width="16.21875" customWidth="1"/>
    <col min="244" max="244" width="13.5546875" customWidth="1"/>
    <col min="245" max="245" width="11.21875" customWidth="1"/>
    <col min="246" max="247" width="11.44140625" customWidth="1"/>
    <col min="248" max="248" width="35.21875" customWidth="1"/>
    <col min="249" max="249" width="9.77734375" customWidth="1"/>
    <col min="250" max="250" width="16.21875" customWidth="1"/>
    <col min="251" max="251" width="13.5546875" customWidth="1"/>
    <col min="252" max="252" width="11.21875" customWidth="1"/>
    <col min="253" max="254" width="11.44140625" customWidth="1"/>
    <col min="255" max="255" width="35.21875" customWidth="1"/>
    <col min="256" max="256" width="9.77734375" customWidth="1"/>
    <col min="257" max="257" width="16.21875" customWidth="1"/>
    <col min="258" max="258" width="13.5546875" customWidth="1"/>
    <col min="259" max="259" width="11.21875" customWidth="1"/>
    <col min="260" max="261" width="11.44140625" customWidth="1"/>
    <col min="262" max="262" width="11.44140625" style="49" customWidth="1"/>
    <col min="263" max="534" width="11.44140625" customWidth="1"/>
    <col min="536" max="541" width="12.21875" customWidth="1"/>
    <col min="543" max="546" width="12.21875" customWidth="1"/>
    <col min="550" max="553" width="12.21875" customWidth="1"/>
    <col min="557" max="560" width="12.21875" customWidth="1"/>
    <col min="564" max="567" width="12.21875" customWidth="1"/>
    <col min="571" max="574" width="12.21875" customWidth="1"/>
    <col min="578" max="581" width="12.21875" customWidth="1"/>
    <col min="585" max="588" width="12.21875" customWidth="1"/>
    <col min="592" max="595" width="12.21875" customWidth="1"/>
    <col min="599" max="602" width="12.21875" customWidth="1"/>
    <col min="606" max="609" width="12.21875" customWidth="1"/>
    <col min="613" max="616" width="12.21875" customWidth="1"/>
    <col min="620" max="623" width="12.21875" customWidth="1"/>
    <col min="627" max="630" width="12.21875" customWidth="1"/>
  </cols>
  <sheetData>
    <row r="1" spans="1:630" x14ac:dyDescent="0.3">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row>
    <row r="2" spans="1:630"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row>
    <row r="3" spans="1:630"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496</v>
      </c>
    </row>
    <row r="4" spans="1:630" x14ac:dyDescent="0.3">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495</v>
      </c>
      <c r="XC4" t="s">
        <v>95</v>
      </c>
      <c r="XD4" t="s">
        <v>96</v>
      </c>
      <c r="XE4" t="s">
        <v>97</v>
      </c>
      <c r="XF4" t="s">
        <v>98</v>
      </c>
    </row>
    <row r="5" spans="1:630" x14ac:dyDescent="0.3">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row>
    <row r="6" spans="1:630" x14ac:dyDescent="0.3">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row>
    <row r="7" spans="1:630" x14ac:dyDescent="0.3">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row>
    <row r="8" spans="1:630" x14ac:dyDescent="0.3">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row>
    <row r="9" spans="1:630" x14ac:dyDescent="0.3">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row>
    <row r="10" spans="1:630" x14ac:dyDescent="0.3">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row>
    <row r="11" spans="1:630" x14ac:dyDescent="0.3">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row>
    <row r="12" spans="1:630" x14ac:dyDescent="0.3">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row>
    <row r="13" spans="1:630" x14ac:dyDescent="0.3">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row>
    <row r="14" spans="1:630" x14ac:dyDescent="0.3">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row>
    <row r="15" spans="1:630" x14ac:dyDescent="0.3">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row>
    <row r="16" spans="1:630" x14ac:dyDescent="0.3">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row>
    <row r="17" spans="1:630" x14ac:dyDescent="0.3">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row>
    <row r="18" spans="1:630" x14ac:dyDescent="0.3">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row>
    <row r="19" spans="1:630" x14ac:dyDescent="0.3">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row>
    <row r="20" spans="1:630" x14ac:dyDescent="0.3">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row>
    <row r="21" spans="1:630" x14ac:dyDescent="0.3">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row>
    <row r="22" spans="1:630" x14ac:dyDescent="0.3">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row>
    <row r="23" spans="1:630" x14ac:dyDescent="0.3">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row>
    <row r="24" spans="1:630" x14ac:dyDescent="0.3">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row>
    <row r="25" spans="1:630" x14ac:dyDescent="0.3">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row>
    <row r="26" spans="1:630" x14ac:dyDescent="0.3">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row>
    <row r="27" spans="1:630" x14ac:dyDescent="0.3">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row>
    <row r="28" spans="1:630" x14ac:dyDescent="0.3">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row>
    <row r="29" spans="1:630" x14ac:dyDescent="0.3">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row>
    <row r="30" spans="1:630" x14ac:dyDescent="0.3">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row>
    <row r="31" spans="1:630" x14ac:dyDescent="0.3">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row>
    <row r="32" spans="1:630" x14ac:dyDescent="0.3">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row>
    <row r="33" spans="1:630" x14ac:dyDescent="0.3">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row>
    <row r="34" spans="1:630" x14ac:dyDescent="0.3">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row>
    <row r="35" spans="1:630" x14ac:dyDescent="0.3">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row>
    <row r="36" spans="1:630" x14ac:dyDescent="0.3">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row>
    <row r="37" spans="1:630" x14ac:dyDescent="0.3">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row>
    <row r="38" spans="1:630" x14ac:dyDescent="0.3">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row>
    <row r="39" spans="1:630" x14ac:dyDescent="0.3">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row>
    <row r="40" spans="1:630" x14ac:dyDescent="0.3">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row>
    <row r="41" spans="1:630" x14ac:dyDescent="0.3">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row>
    <row r="42" spans="1:630" x14ac:dyDescent="0.3">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row>
    <row r="43" spans="1:630" x14ac:dyDescent="0.3">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row>
    <row r="44" spans="1:630" x14ac:dyDescent="0.3">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row>
    <row r="45" spans="1:630" x14ac:dyDescent="0.3">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row>
    <row r="46" spans="1:630" x14ac:dyDescent="0.3">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row>
    <row r="47" spans="1:630" x14ac:dyDescent="0.3">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row>
    <row r="48" spans="1:630" x14ac:dyDescent="0.3">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row>
    <row r="49" spans="1:630" x14ac:dyDescent="0.3">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row>
    <row r="50" spans="1:630" x14ac:dyDescent="0.3">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row>
    <row r="51" spans="1:630" x14ac:dyDescent="0.3">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row>
    <row r="52" spans="1:630" x14ac:dyDescent="0.3">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row>
    <row r="53" spans="1:630" x14ac:dyDescent="0.3">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row>
    <row r="54" spans="1:630" x14ac:dyDescent="0.3">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row>
    <row r="55" spans="1:630" x14ac:dyDescent="0.3">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row>
    <row r="56" spans="1:630" x14ac:dyDescent="0.3">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row>
    <row r="57" spans="1:630" x14ac:dyDescent="0.3">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row>
    <row r="58" spans="1:630" x14ac:dyDescent="0.3">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row>
    <row r="59" spans="1:630" x14ac:dyDescent="0.3">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row>
    <row r="60" spans="1:630" x14ac:dyDescent="0.3">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row>
    <row r="61" spans="1:630" x14ac:dyDescent="0.3">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row>
    <row r="62" spans="1:630" x14ac:dyDescent="0.3">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row>
    <row r="63" spans="1:630" x14ac:dyDescent="0.3">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row>
    <row r="64" spans="1:630" x14ac:dyDescent="0.3">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row>
    <row r="65" spans="1:630" x14ac:dyDescent="0.3">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row>
    <row r="66" spans="1:630" x14ac:dyDescent="0.3">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row>
    <row r="67" spans="1:630" x14ac:dyDescent="0.3">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row>
    <row r="68" spans="1:630" x14ac:dyDescent="0.3">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row>
    <row r="69" spans="1:630" x14ac:dyDescent="0.3">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row>
    <row r="70" spans="1:630" x14ac:dyDescent="0.3">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row>
    <row r="71" spans="1:630" x14ac:dyDescent="0.3">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row>
    <row r="72" spans="1:630" x14ac:dyDescent="0.3">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row>
    <row r="73" spans="1:630" x14ac:dyDescent="0.3">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row>
    <row r="74" spans="1:630" x14ac:dyDescent="0.3">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row>
    <row r="75" spans="1:630" x14ac:dyDescent="0.3">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row>
    <row r="76" spans="1:630" x14ac:dyDescent="0.3">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row>
    <row r="77" spans="1:630" x14ac:dyDescent="0.3">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row>
    <row r="78" spans="1:630" x14ac:dyDescent="0.3">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row>
    <row r="79" spans="1:630" x14ac:dyDescent="0.3">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row>
    <row r="80" spans="1:630" x14ac:dyDescent="0.3">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row>
    <row r="81" spans="1:630" x14ac:dyDescent="0.3">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row>
    <row r="82" spans="1:630" x14ac:dyDescent="0.3">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row>
    <row r="83" spans="1:630" x14ac:dyDescent="0.3">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row>
    <row r="84" spans="1:630" x14ac:dyDescent="0.3">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row>
    <row r="85" spans="1:630" x14ac:dyDescent="0.3">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row>
    <row r="86" spans="1:630" x14ac:dyDescent="0.3">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row>
    <row r="87" spans="1:630" x14ac:dyDescent="0.3">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row>
    <row r="88" spans="1:630" x14ac:dyDescent="0.3">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row>
    <row r="89" spans="1:630" x14ac:dyDescent="0.3">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row>
    <row r="90" spans="1:630" x14ac:dyDescent="0.3">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row>
    <row r="91" spans="1:630" x14ac:dyDescent="0.3">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row>
    <row r="92" spans="1:630" x14ac:dyDescent="0.3">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row>
    <row r="93" spans="1:630" x14ac:dyDescent="0.3">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row>
    <row r="94" spans="1:630" x14ac:dyDescent="0.3">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row>
    <row r="95" spans="1:630" x14ac:dyDescent="0.3">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row>
    <row r="96" spans="1:630" x14ac:dyDescent="0.3">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row>
    <row r="97" spans="1:630" x14ac:dyDescent="0.3">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row>
    <row r="98" spans="1:630" x14ac:dyDescent="0.3">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row>
    <row r="99" spans="1:630" x14ac:dyDescent="0.3">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row>
    <row r="100" spans="1:630" x14ac:dyDescent="0.3">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row>
    <row r="101" spans="1:630" x14ac:dyDescent="0.3">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row>
    <row r="102" spans="1:630" x14ac:dyDescent="0.3">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row>
    <row r="103" spans="1:630" x14ac:dyDescent="0.3">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row>
    <row r="104" spans="1:630" x14ac:dyDescent="0.3">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row>
    <row r="105" spans="1:630" x14ac:dyDescent="0.3">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row>
    <row r="106" spans="1:630" x14ac:dyDescent="0.3">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row>
    <row r="107" spans="1:630" x14ac:dyDescent="0.3">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row>
    <row r="108" spans="1:630" x14ac:dyDescent="0.3">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row>
    <row r="109" spans="1:630" x14ac:dyDescent="0.3">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row>
    <row r="110" spans="1:630" x14ac:dyDescent="0.3">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row>
    <row r="111" spans="1:630" x14ac:dyDescent="0.3">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row>
    <row r="112" spans="1:630" x14ac:dyDescent="0.3">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row>
    <row r="113" spans="1:630" x14ac:dyDescent="0.3">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row>
    <row r="114" spans="1:630" x14ac:dyDescent="0.3">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row>
    <row r="115" spans="1:630" x14ac:dyDescent="0.3">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row>
    <row r="116" spans="1:630" x14ac:dyDescent="0.3">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row>
    <row r="117" spans="1:630" x14ac:dyDescent="0.3">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row>
    <row r="118" spans="1:630" x14ac:dyDescent="0.3">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row>
    <row r="119" spans="1:630" x14ac:dyDescent="0.3">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row>
    <row r="120" spans="1:630" x14ac:dyDescent="0.3">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row>
    <row r="121" spans="1:630" x14ac:dyDescent="0.3">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row>
    <row r="122" spans="1:630" x14ac:dyDescent="0.3">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row>
    <row r="123" spans="1:630" x14ac:dyDescent="0.3">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row>
    <row r="124" spans="1:630" x14ac:dyDescent="0.3">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row>
    <row r="125" spans="1:630" x14ac:dyDescent="0.3">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row>
    <row r="126" spans="1:630" x14ac:dyDescent="0.3">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row>
    <row r="127" spans="1:630" x14ac:dyDescent="0.3">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row>
    <row r="128" spans="1:630" x14ac:dyDescent="0.3">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row>
    <row r="129" spans="1:630" x14ac:dyDescent="0.3">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row>
    <row r="130" spans="1:630" x14ac:dyDescent="0.3">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row>
    <row r="131" spans="1:630" x14ac:dyDescent="0.3">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row>
    <row r="132" spans="1:630" x14ac:dyDescent="0.3">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row>
    <row r="133" spans="1:630" x14ac:dyDescent="0.3">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row>
    <row r="134" spans="1:630" x14ac:dyDescent="0.3">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row>
    <row r="135" spans="1:630" x14ac:dyDescent="0.3">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row>
    <row r="136" spans="1:630" x14ac:dyDescent="0.3">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row>
    <row r="137" spans="1:630" x14ac:dyDescent="0.3">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row>
    <row r="138" spans="1:630" x14ac:dyDescent="0.3">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row>
    <row r="139" spans="1:630" x14ac:dyDescent="0.3">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row>
    <row r="140" spans="1:630" x14ac:dyDescent="0.3">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row>
    <row r="141" spans="1:630" x14ac:dyDescent="0.3">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row>
    <row r="142" spans="1:630" x14ac:dyDescent="0.3">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row>
    <row r="143" spans="1:630" x14ac:dyDescent="0.3">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row>
    <row r="144" spans="1:630" x14ac:dyDescent="0.3">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row>
    <row r="145" spans="1:630" x14ac:dyDescent="0.3">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row>
    <row r="146" spans="1:630" x14ac:dyDescent="0.3">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row>
    <row r="147" spans="1:630" x14ac:dyDescent="0.3">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row>
    <row r="148" spans="1:630" x14ac:dyDescent="0.3">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row>
    <row r="149" spans="1:630" x14ac:dyDescent="0.3">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row>
    <row r="150" spans="1:630" x14ac:dyDescent="0.3">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row>
    <row r="151" spans="1:630" x14ac:dyDescent="0.3">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row>
    <row r="152" spans="1:630" x14ac:dyDescent="0.3">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row>
    <row r="153" spans="1:630" x14ac:dyDescent="0.3">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row>
    <row r="154" spans="1:630" x14ac:dyDescent="0.3">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row>
    <row r="155" spans="1:630" x14ac:dyDescent="0.3">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row>
    <row r="156" spans="1:630" x14ac:dyDescent="0.3">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row>
    <row r="157" spans="1:630" x14ac:dyDescent="0.3">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row>
    <row r="158" spans="1:630" x14ac:dyDescent="0.3">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row>
    <row r="159" spans="1:630" x14ac:dyDescent="0.3">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row>
    <row r="160" spans="1:630" x14ac:dyDescent="0.3">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row>
    <row r="161" spans="1:630" x14ac:dyDescent="0.3">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row>
    <row r="162" spans="1:630" x14ac:dyDescent="0.3">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row>
    <row r="163" spans="1:630" x14ac:dyDescent="0.3">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row>
    <row r="164" spans="1:630" x14ac:dyDescent="0.3">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row>
    <row r="165" spans="1:630" x14ac:dyDescent="0.3">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row>
    <row r="166" spans="1:630" x14ac:dyDescent="0.3">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row>
    <row r="167" spans="1:630" x14ac:dyDescent="0.3">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row>
    <row r="168" spans="1:630" x14ac:dyDescent="0.3">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row>
    <row r="169" spans="1:630" x14ac:dyDescent="0.3">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row>
    <row r="170" spans="1:630" x14ac:dyDescent="0.3">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row>
    <row r="171" spans="1:630" x14ac:dyDescent="0.3">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row>
    <row r="172" spans="1:630" x14ac:dyDescent="0.3">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row>
    <row r="173" spans="1:630" x14ac:dyDescent="0.3">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row>
    <row r="174" spans="1:630" x14ac:dyDescent="0.3">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row>
    <row r="175" spans="1:630" x14ac:dyDescent="0.3">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row>
    <row r="176" spans="1:630" x14ac:dyDescent="0.3">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row>
    <row r="177" spans="1:630" x14ac:dyDescent="0.3">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row>
    <row r="178" spans="1:630" x14ac:dyDescent="0.3">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row>
    <row r="179" spans="1:630" x14ac:dyDescent="0.3">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row>
    <row r="180" spans="1:630" x14ac:dyDescent="0.3">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row>
    <row r="181" spans="1:630" x14ac:dyDescent="0.3">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row>
    <row r="182" spans="1:630" x14ac:dyDescent="0.3">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row>
    <row r="183" spans="1:630" x14ac:dyDescent="0.3">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row>
    <row r="184" spans="1:630" x14ac:dyDescent="0.3">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row>
    <row r="185" spans="1:630" x14ac:dyDescent="0.3">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row>
    <row r="186" spans="1:630" x14ac:dyDescent="0.3">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row>
    <row r="187" spans="1:630" x14ac:dyDescent="0.3">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row>
    <row r="188" spans="1:630" x14ac:dyDescent="0.3">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row>
    <row r="189" spans="1:630" x14ac:dyDescent="0.3">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row>
    <row r="190" spans="1:630" x14ac:dyDescent="0.3">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row>
    <row r="191" spans="1:630" s="23" customFormat="1" x14ac:dyDescent="0.3">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row>
    <row r="192" spans="1:630" s="23" customFormat="1" x14ac:dyDescent="0.3">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row>
    <row r="193" spans="1:630" x14ac:dyDescent="0.3">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row>
    <row r="194" spans="1:630" x14ac:dyDescent="0.3">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row>
    <row r="195" spans="1:630" x14ac:dyDescent="0.3">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row>
    <row r="196" spans="1:630" x14ac:dyDescent="0.3">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row>
    <row r="197" spans="1:630" x14ac:dyDescent="0.3">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row>
    <row r="198" spans="1:630" x14ac:dyDescent="0.3">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row>
    <row r="199" spans="1:630" x14ac:dyDescent="0.3">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row>
    <row r="200" spans="1:630" x14ac:dyDescent="0.3">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row>
    <row r="201" spans="1:630" x14ac:dyDescent="0.3">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row>
    <row r="202" spans="1:630" x14ac:dyDescent="0.3">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row>
    <row r="203" spans="1:630" x14ac:dyDescent="0.3">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row>
    <row r="204" spans="1:630" x14ac:dyDescent="0.3">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row>
    <row r="205" spans="1:630" x14ac:dyDescent="0.3">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row>
    <row r="206" spans="1:630" x14ac:dyDescent="0.3">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row>
    <row r="207" spans="1:630" x14ac:dyDescent="0.3">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row>
    <row r="208" spans="1:630" x14ac:dyDescent="0.3">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row>
    <row r="209" spans="1:630" x14ac:dyDescent="0.3">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row>
    <row r="210" spans="1:630" x14ac:dyDescent="0.3">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row>
    <row r="211" spans="1:630" x14ac:dyDescent="0.3">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row>
    <row r="212" spans="1:630" x14ac:dyDescent="0.3">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row>
    <row r="213" spans="1:630" x14ac:dyDescent="0.3">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row>
    <row r="214" spans="1:630" x14ac:dyDescent="0.3">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row>
    <row r="215" spans="1:630" x14ac:dyDescent="0.3">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row>
    <row r="216" spans="1:630" x14ac:dyDescent="0.3">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row>
    <row r="217" spans="1:630" x14ac:dyDescent="0.3">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row>
    <row r="218" spans="1:630" x14ac:dyDescent="0.3">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row>
    <row r="219" spans="1:630" x14ac:dyDescent="0.3">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row>
    <row r="220" spans="1:630" x14ac:dyDescent="0.3">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row>
    <row r="221" spans="1:630" x14ac:dyDescent="0.3">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row>
    <row r="222" spans="1:630" x14ac:dyDescent="0.3">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row>
    <row r="223" spans="1:630" x14ac:dyDescent="0.3">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row>
    <row r="224" spans="1:630" x14ac:dyDescent="0.3">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row>
    <row r="225" spans="1:630" x14ac:dyDescent="0.3">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row>
    <row r="226" spans="1:630" x14ac:dyDescent="0.3">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row>
    <row r="227" spans="1:630" x14ac:dyDescent="0.3">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row>
    <row r="228" spans="1:630" x14ac:dyDescent="0.3">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row>
    <row r="229" spans="1:630" x14ac:dyDescent="0.3">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row>
    <row r="230" spans="1:630" x14ac:dyDescent="0.3">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row>
    <row r="231" spans="1:630" x14ac:dyDescent="0.3">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row>
    <row r="232" spans="1:630" x14ac:dyDescent="0.3">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row>
    <row r="233" spans="1:630" x14ac:dyDescent="0.3">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row>
    <row r="234" spans="1:630" x14ac:dyDescent="0.3">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row>
    <row r="235" spans="1:630" x14ac:dyDescent="0.3">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row>
    <row r="236" spans="1:630" x14ac:dyDescent="0.3">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row>
    <row r="237" spans="1:630" x14ac:dyDescent="0.3">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row>
    <row r="238" spans="1:630" x14ac:dyDescent="0.3">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row>
    <row r="239" spans="1:630" x14ac:dyDescent="0.3">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row>
    <row r="240" spans="1:630" x14ac:dyDescent="0.3">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row>
    <row r="241" spans="1:630" x14ac:dyDescent="0.3">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row>
    <row r="242" spans="1:630" x14ac:dyDescent="0.3">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row>
    <row r="243" spans="1:630" x14ac:dyDescent="0.3">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row>
    <row r="244" spans="1:630" x14ac:dyDescent="0.3">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row>
    <row r="245" spans="1:630" x14ac:dyDescent="0.3">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row>
    <row r="246" spans="1:630" x14ac:dyDescent="0.3">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row>
    <row r="247" spans="1:630" x14ac:dyDescent="0.3">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row>
    <row r="248" spans="1:630" x14ac:dyDescent="0.3">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row>
    <row r="249" spans="1:630" x14ac:dyDescent="0.3">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row>
    <row r="250" spans="1:630" x14ac:dyDescent="0.3">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row>
    <row r="251" spans="1:630" x14ac:dyDescent="0.3">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row>
    <row r="252" spans="1:630" x14ac:dyDescent="0.3">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row>
    <row r="253" spans="1:630" x14ac:dyDescent="0.3">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row>
    <row r="254" spans="1:630" x14ac:dyDescent="0.3">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row>
    <row r="255" spans="1:630" x14ac:dyDescent="0.3">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row>
    <row r="256" spans="1:630" x14ac:dyDescent="0.3">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row>
    <row r="257" spans="1:630" x14ac:dyDescent="0.3">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row>
    <row r="258" spans="1:630" x14ac:dyDescent="0.3">
      <c r="HZ258"/>
      <c r="JB258"/>
    </row>
    <row r="259" spans="1:630" x14ac:dyDescent="0.3">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row>
    <row r="260" spans="1:630" x14ac:dyDescent="0.3">
      <c r="A260" s="87" t="s">
        <v>439</v>
      </c>
      <c r="B260" s="87"/>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row>
    <row r="261" spans="1:630" x14ac:dyDescent="0.3">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row>
    <row r="262" spans="1:630" x14ac:dyDescent="0.3">
      <c r="A262" s="9">
        <f>'TAM Aceite Virgen Extra'!B10</f>
        <v>0</v>
      </c>
      <c r="B262" s="9">
        <f>'TAM Aceite Virgen Extra'!C10</f>
        <v>6.5</v>
      </c>
      <c r="C262" s="9"/>
      <c r="D262" s="5">
        <f>SUMIF('Aceite Virgen Extra'!$B6:$B257,"&lt;="&amp;$B262,'Aceite Virgen Extra'!D$6:D$257)</f>
        <v>88.499999999999972</v>
      </c>
      <c r="E262" s="5">
        <f>SUMIF('Aceite Virgen Extra'!$B6:$B257,"&lt;="&amp;$B262,'Aceite Virgen Extra'!E$6:E$257)</f>
        <v>90.639999999999986</v>
      </c>
      <c r="F262" s="5">
        <f>SUMIF('Aceite Virgen Extra'!$B6:$B257,"&lt;="&amp;$B262,'Aceite Virgen Extra'!F$6:F$257)</f>
        <v>91.080000000000027</v>
      </c>
      <c r="G262" s="5">
        <f>SUMIF('Aceite Virgen Extra'!$B6:$B257,"&lt;="&amp;$B262,'Aceite Virgen Extra'!G$6:G$257)</f>
        <v>81.77000000000001</v>
      </c>
      <c r="H262" s="9"/>
      <c r="I262" s="9"/>
      <c r="J262" s="9"/>
      <c r="K262" s="5">
        <f>SUMIF('Aceite Virgen Extra'!$B6:$B257,"&lt;="&amp;$B262,'Aceite Virgen Extra'!K$6:K$257)</f>
        <v>88.850000000000023</v>
      </c>
      <c r="L262" s="5">
        <f>SUMIF('Aceite Virgen Extra'!$B6:$B257,"&lt;="&amp;$B262,'Aceite Virgen Extra'!L$6:L$257)</f>
        <v>90.940000000000012</v>
      </c>
      <c r="M262" s="5">
        <f>SUMIF('Aceite Virgen Extra'!$B6:$B257,"&lt;="&amp;$B262,'Aceite Virgen Extra'!M$6:M$257)</f>
        <v>88.130000000000024</v>
      </c>
      <c r="N262" s="5">
        <f>SUMIF('Aceite Virgen Extra'!$B6:$B257,"&lt;="&amp;$B262,'Aceite Virgen Extra'!N$6:N$257)</f>
        <v>91.21</v>
      </c>
      <c r="O262" s="9"/>
      <c r="P262" s="9"/>
      <c r="Q262" s="9"/>
      <c r="R262" s="5">
        <f>SUMIF('Aceite Virgen Extra'!$B6:$B257,"&lt;="&amp;$B262,'Aceite Virgen Extra'!R$6:R$257)</f>
        <v>87.8</v>
      </c>
      <c r="S262" s="5">
        <f>SUMIF('Aceite Virgen Extra'!$B6:$B257,"&lt;="&amp;$B262,'Aceite Virgen Extra'!S$6:S$257)</f>
        <v>88.25</v>
      </c>
      <c r="T262" s="5">
        <f>SUMIF('Aceite Virgen Extra'!$B6:$B257,"&lt;="&amp;$B262,'Aceite Virgen Extra'!T$6:T$257)</f>
        <v>90.58</v>
      </c>
      <c r="U262" s="5">
        <f>SUMIF('Aceite Virgen Extra'!$B6:$B257,"&lt;="&amp;$B262,'Aceite Virgen Extra'!U$6:U$257)</f>
        <v>80.86</v>
      </c>
      <c r="V262" s="9"/>
      <c r="W262" s="9"/>
      <c r="X262" s="9"/>
      <c r="Y262" s="5">
        <f>SUMIF('Aceite Virgen Extra'!$B6:$B257,"&lt;="&amp;$B262,'Aceite Virgen Extra'!Y$6:Y$257)</f>
        <v>90.319999999999979</v>
      </c>
      <c r="Z262" s="5">
        <f>SUMIF('Aceite Virgen Extra'!$B6:$B257,"&lt;="&amp;$B262,'Aceite Virgen Extra'!Z$6:Z$257)</f>
        <v>91.6</v>
      </c>
      <c r="AA262" s="5">
        <f>SUMIF('Aceite Virgen Extra'!$B6:$B257,"&lt;="&amp;$B262,'Aceite Virgen Extra'!AA$6:AA$257)</f>
        <v>90.85</v>
      </c>
      <c r="AB262" s="5">
        <f>SUMIF('Aceite Virgen Extra'!$B6:$B257,"&lt;="&amp;$B262,'Aceite Virgen Extra'!AB$6:AB$257)</f>
        <v>91.17</v>
      </c>
      <c r="AC262" s="9"/>
      <c r="AD262" s="9"/>
      <c r="AE262" s="9"/>
      <c r="AF262" s="5">
        <f>SUMIF('Aceite Virgen Extra'!$B6:$B257,"&lt;="&amp;$B262,'Aceite Virgen Extra'!AF$6:AF$257)</f>
        <v>91.05999999999996</v>
      </c>
      <c r="AG262" s="5">
        <f>SUMIF('Aceite Virgen Extra'!$B6:$B257,"&lt;="&amp;$B262,'Aceite Virgen Extra'!AG$6:AG$257)</f>
        <v>92.21</v>
      </c>
      <c r="AH262" s="5">
        <f>SUMIF('Aceite Virgen Extra'!$B6:$B257,"&lt;="&amp;$B262,'Aceite Virgen Extra'!AH$6:AH$257)</f>
        <v>89.820000000000022</v>
      </c>
      <c r="AI262" s="5">
        <f>SUMIF('Aceite Virgen Extra'!$B6:$B257,"&lt;="&amp;$B262,'Aceite Virgen Extra'!AI$6:AI$257)</f>
        <v>96.06</v>
      </c>
      <c r="AJ262" s="9"/>
      <c r="AK262" s="9"/>
      <c r="AL262" s="9"/>
      <c r="AM262" s="5">
        <f>SUMIF('Aceite Virgen Extra'!$B6:$B257,"&lt;="&amp;$B262,'Aceite Virgen Extra'!AM$6:AM$257)</f>
        <v>92.550000000000026</v>
      </c>
      <c r="AN262" s="5">
        <f>SUMIF('Aceite Virgen Extra'!$B6:$B257,"&lt;="&amp;$B262,'Aceite Virgen Extra'!AN$6:AN$257)</f>
        <v>91.570000000000007</v>
      </c>
      <c r="AO262" s="5">
        <f>SUMIF('Aceite Virgen Extra'!$B6:$B257,"&lt;="&amp;$B262,'Aceite Virgen Extra'!AO$6:AO$257)</f>
        <v>92.01</v>
      </c>
      <c r="AP262" s="5">
        <f>SUMIF('Aceite Virgen Extra'!$B6:$B257,"&lt;="&amp;$B262,'Aceite Virgen Extra'!AP$6:AP$257)</f>
        <v>95.500000000000014</v>
      </c>
      <c r="AQ262" s="9"/>
      <c r="AR262" s="9"/>
      <c r="AT262" s="5">
        <f>SUMIF('Aceite Virgen Extra'!$B6:$B257,"&lt;="&amp;$B262,'Aceite Virgen Extra'!AT$6:AT$257)</f>
        <v>89.450000000000031</v>
      </c>
      <c r="AU262" s="5">
        <f>SUMIF('Aceite Virgen Extra'!$B6:$B257,"&lt;="&amp;$B262,'Aceite Virgen Extra'!AU$6:AU$257)</f>
        <v>90</v>
      </c>
      <c r="AV262" s="5">
        <f>SUMIF('Aceite Virgen Extra'!$B6:$B257,"&lt;="&amp;$B262,'Aceite Virgen Extra'!AV$6:AV$257)</f>
        <v>92.039999999999978</v>
      </c>
      <c r="AW262" s="5">
        <f>SUMIF('Aceite Virgen Extra'!$B6:$B257,"&lt;="&amp;$B262,'Aceite Virgen Extra'!AW$6:AW$257)</f>
        <v>92.419999999999987</v>
      </c>
      <c r="BA262" s="5">
        <f>SUMIF('Aceite Virgen Extra'!$B6:$B257,"&lt;="&amp;$B262,'Aceite Virgen Extra'!BA$6:BA$257)</f>
        <v>90.840000000000018</v>
      </c>
      <c r="BB262" s="5">
        <f>SUMIF('Aceite Virgen Extra'!$B6:$B257,"&lt;="&amp;$B262,'Aceite Virgen Extra'!BB$6:BB$257)</f>
        <v>93.89</v>
      </c>
      <c r="BC262" s="5">
        <f>SUMIF('Aceite Virgen Extra'!$B6:$B257,"&lt;="&amp;$B262,'Aceite Virgen Extra'!BC$6:BC$257)</f>
        <v>88.51</v>
      </c>
      <c r="BD262" s="5">
        <f>SUMIF('Aceite Virgen Extra'!$B6:$B257,"&lt;="&amp;$B262,'Aceite Virgen Extra'!BD$6:BD$257)</f>
        <v>96.06</v>
      </c>
      <c r="BH262" s="5">
        <f>SUMIF('Aceite Virgen Extra'!$B6:$B257,"&lt;="&amp;$B262,'Aceite Virgen Extra'!BH$6:BH$257)</f>
        <v>91.890000000000015</v>
      </c>
      <c r="BI262" s="5">
        <f>SUMIF('Aceite Virgen Extra'!$B6:$B257,"&lt;="&amp;$B262,'Aceite Virgen Extra'!BI$6:BI$257)</f>
        <v>95.250000000000014</v>
      </c>
      <c r="BJ262" s="5">
        <f>SUMIF('Aceite Virgen Extra'!$B6:$B257,"&lt;="&amp;$B262,'Aceite Virgen Extra'!BJ$6:BJ$257)</f>
        <v>90.659999999999982</v>
      </c>
      <c r="BK262" s="5">
        <f>SUMIF('Aceite Virgen Extra'!$B6:$B257,"&lt;="&amp;$B262,'Aceite Virgen Extra'!BK$6:BK$257)</f>
        <v>91.940000000000012</v>
      </c>
      <c r="BO262" s="5">
        <f>SUMIF('Aceite Virgen Extra'!$B6:$B257,"&lt;="&amp;$B262,'Aceite Virgen Extra'!BO$6:BO$257)</f>
        <v>89.679999999999964</v>
      </c>
      <c r="BP262" s="5">
        <f>SUMIF('Aceite Virgen Extra'!$B6:$B257,"&lt;="&amp;$B262,'Aceite Virgen Extra'!BP$6:BP$257)</f>
        <v>92.219999999999985</v>
      </c>
      <c r="BQ262" s="5">
        <f>SUMIF('Aceite Virgen Extra'!$B6:$B257,"&lt;="&amp;$B262,'Aceite Virgen Extra'!BQ$6:BQ$257)</f>
        <v>88.690000000000012</v>
      </c>
      <c r="BR262" s="5">
        <f>SUMIF('Aceite Virgen Extra'!$B6:$B257,"&lt;="&amp;$B262,'Aceite Virgen Extra'!BR$6:BR$257)</f>
        <v>89.779999999999987</v>
      </c>
      <c r="BV262" s="5">
        <f>SUMIF('Aceite Virgen Extra'!$B6:$B257,"&lt;="&amp;$B262,'Aceite Virgen Extra'!BV$6:BV$257)</f>
        <v>88.119999999999976</v>
      </c>
      <c r="BW262" s="5">
        <f>SUMIF('Aceite Virgen Extra'!$B6:$B257,"&lt;="&amp;$B262,'Aceite Virgen Extra'!BW$6:BW$257)</f>
        <v>85.639999999999986</v>
      </c>
      <c r="BX262" s="5">
        <f>SUMIF('Aceite Virgen Extra'!$B6:$B257,"&lt;="&amp;$B262,'Aceite Virgen Extra'!BX$6:BX$257)</f>
        <v>88.71</v>
      </c>
      <c r="BY262" s="5">
        <f>SUMIF('Aceite Virgen Extra'!$B6:$B257,"&lt;="&amp;$B262,'Aceite Virgen Extra'!BY$6:BY$257)</f>
        <v>94.08</v>
      </c>
      <c r="CC262" s="5">
        <f>SUMIF('Aceite Virgen Extra'!$B6:$B257,"&lt;="&amp;$B262,'Aceite Virgen Extra'!CC$6:CC$257)</f>
        <v>91.230000000000018</v>
      </c>
      <c r="CD262" s="5">
        <f>SUMIF('Aceite Virgen Extra'!$B6:$B257,"&lt;="&amp;$B262,'Aceite Virgen Extra'!CD$6:CD$257)</f>
        <v>93.92</v>
      </c>
      <c r="CE262" s="5">
        <f>SUMIF('Aceite Virgen Extra'!$B6:$B257,"&lt;="&amp;$B262,'Aceite Virgen Extra'!CE$6:CE$257)</f>
        <v>90.27</v>
      </c>
      <c r="CF262" s="5">
        <f>SUMIF('Aceite Virgen Extra'!$B6:$B257,"&lt;="&amp;$B262,'Aceite Virgen Extra'!CF$6:CF$257)</f>
        <v>94.199999999999989</v>
      </c>
      <c r="CJ262" s="5">
        <f>SUMIF('Aceite Virgen Extra'!$B6:$B257,"&lt;="&amp;$B262,'Aceite Virgen Extra'!CJ$6:CJ$257)</f>
        <v>92.6</v>
      </c>
      <c r="CK262" s="5">
        <f>SUMIF('Aceite Virgen Extra'!$B6:$B257,"&lt;="&amp;$B262,'Aceite Virgen Extra'!CK$6:CK$257)</f>
        <v>93.8</v>
      </c>
      <c r="CL262" s="5">
        <f>SUMIF('Aceite Virgen Extra'!$B6:$B257,"&lt;="&amp;$B262,'Aceite Virgen Extra'!CL$6:CL$257)</f>
        <v>91.340000000000032</v>
      </c>
      <c r="CM262" s="5">
        <f>SUMIF('Aceite Virgen Extra'!$B6:$B257,"&lt;="&amp;$B262,'Aceite Virgen Extra'!CM$6:CM$257)</f>
        <v>94.970000000000027</v>
      </c>
      <c r="CQ262" s="5">
        <f>SUMIF('Aceite Virgen Extra'!$B6:$B257,"&lt;="&amp;$B262,'Aceite Virgen Extra'!CQ$6:CQ$257)</f>
        <v>91.42</v>
      </c>
      <c r="CR262" s="5">
        <f>SUMIF('Aceite Virgen Extra'!$B6:$B257,"&lt;="&amp;$B262,'Aceite Virgen Extra'!CR$6:CR$257)</f>
        <v>89.92</v>
      </c>
      <c r="CS262" s="5">
        <f>SUMIF('Aceite Virgen Extra'!$B6:$B257,"&lt;="&amp;$B262,'Aceite Virgen Extra'!CS$6:CS$257)</f>
        <v>90.70999999999998</v>
      </c>
      <c r="CT262" s="5">
        <f>SUMIF('Aceite Virgen Extra'!$B6:$B257,"&lt;="&amp;$B262,'Aceite Virgen Extra'!CT$6:CT$257)</f>
        <v>97.869999999999976</v>
      </c>
      <c r="CX262" s="5">
        <f>SUMIF('Aceite Virgen Extra'!$B6:$B257,"&lt;="&amp;$B262,'Aceite Virgen Extra'!CX$6:CX$257)</f>
        <v>90.070000000000022</v>
      </c>
      <c r="CY262" s="5">
        <f>SUMIF('Aceite Virgen Extra'!$B6:$B257,"&lt;="&amp;$B262,'Aceite Virgen Extra'!CY$6:CY$257)</f>
        <v>89.330000000000041</v>
      </c>
      <c r="CZ262" s="5">
        <f>SUMIF('Aceite Virgen Extra'!$B6:$B257,"&lt;="&amp;$B262,'Aceite Virgen Extra'!CZ$6:CZ$257)</f>
        <v>89.91</v>
      </c>
      <c r="DA262" s="5">
        <f>SUMIF('Aceite Virgen Extra'!$B6:$B257,"&lt;="&amp;$B262,'Aceite Virgen Extra'!DA$6:DA$257)</f>
        <v>93.36</v>
      </c>
      <c r="DE262" s="5">
        <f>SUMIF('Aceite Virgen Extra'!$B6:$B257,"&lt;="&amp;$B262,'Aceite Virgen Extra'!DE$6:DE$257)</f>
        <v>91.90000000000002</v>
      </c>
      <c r="DF262" s="5">
        <f>SUMIF('Aceite Virgen Extra'!$B6:$B257,"&lt;="&amp;$B262,'Aceite Virgen Extra'!DF$6:DF$257)</f>
        <v>91.82</v>
      </c>
      <c r="DG262" s="5">
        <f>SUMIF('Aceite Virgen Extra'!$B6:$B257,"&lt;="&amp;$B262,'Aceite Virgen Extra'!DG$6:DG$257)</f>
        <v>91.92</v>
      </c>
      <c r="DH262" s="5">
        <f>SUMIF('Aceite Virgen Extra'!$B6:$B257,"&lt;="&amp;$B262,'Aceite Virgen Extra'!DH$6:DH$257)</f>
        <v>95.879999999999981</v>
      </c>
      <c r="DL262" s="5">
        <f>SUMIF('Aceite Virgen Extra'!$B6:$B257,"&lt;="&amp;$B262,'Aceite Virgen Extra'!DL$6:DL$257)</f>
        <v>90.789999999999992</v>
      </c>
      <c r="DM262" s="5">
        <f>SUMIF('Aceite Virgen Extra'!$B6:$B257,"&lt;="&amp;$B262,'Aceite Virgen Extra'!DM$6:DM$257)</f>
        <v>92.13000000000001</v>
      </c>
      <c r="DN262" s="5">
        <f>SUMIF('Aceite Virgen Extra'!$B6:$B257,"&lt;="&amp;$B262,'Aceite Virgen Extra'!DN$6:DN$257)</f>
        <v>89.489999999999966</v>
      </c>
      <c r="DO262" s="5">
        <f>SUMIF('Aceite Virgen Extra'!$B6:$B257,"&lt;="&amp;$B262,'Aceite Virgen Extra'!DO$6:DO$257)</f>
        <v>95.199999999999974</v>
      </c>
      <c r="DS262" s="5">
        <f>SUMIF('Aceite Virgen Extra'!$B6:$B257,"&lt;="&amp;$B262,'Aceite Virgen Extra'!DS$6:DS$257)</f>
        <v>90.869999999999976</v>
      </c>
      <c r="DT262" s="5">
        <f>SUMIF('Aceite Virgen Extra'!$B6:$B257,"&lt;="&amp;$B262,'Aceite Virgen Extra'!DT$6:DT$257)</f>
        <v>91.610000000000014</v>
      </c>
      <c r="DU262" s="5">
        <f>SUMIF('Aceite Virgen Extra'!$B6:$B257,"&lt;="&amp;$B262,'Aceite Virgen Extra'!DU$6:DU$257)</f>
        <v>89.149999999999991</v>
      </c>
      <c r="DV262" s="5">
        <f>SUMIF('Aceite Virgen Extra'!$B6:$B257,"&lt;="&amp;$B262,'Aceite Virgen Extra'!DV$6:DV$257)</f>
        <v>98.62</v>
      </c>
      <c r="DZ262" s="5">
        <f>SUMIF('Aceite Virgen Extra'!$B6:$B257,"&lt;="&amp;$B262,'Aceite Virgen Extra'!DZ$6:DZ$257)</f>
        <v>90.6</v>
      </c>
      <c r="EA262" s="5">
        <f>SUMIF('Aceite Virgen Extra'!$B6:$B257,"&lt;="&amp;$B262,'Aceite Virgen Extra'!EA$6:EA$257)</f>
        <v>93.680000000000021</v>
      </c>
      <c r="EB262" s="5">
        <f>SUMIF('Aceite Virgen Extra'!$B6:$B257,"&lt;="&amp;$B262,'Aceite Virgen Extra'!EB$6:EB$257)</f>
        <v>91.240000000000038</v>
      </c>
      <c r="EC262" s="5">
        <f>SUMIF('Aceite Virgen Extra'!$B6:$B257,"&lt;="&amp;$B262,'Aceite Virgen Extra'!EC$6:EC$257)</f>
        <v>94.179999999999993</v>
      </c>
      <c r="EG262" s="5">
        <f>SUMIF('Aceite Virgen Extra'!$B6:$B257,"&lt;="&amp;$B262,'Aceite Virgen Extra'!EG$6:EG$257)</f>
        <v>92.209999999999965</v>
      </c>
      <c r="EH262" s="5">
        <f>SUMIF('Aceite Virgen Extra'!$B6:$B257,"&lt;="&amp;$B262,'Aceite Virgen Extra'!EH$6:EH$257)</f>
        <v>94.170000000000016</v>
      </c>
      <c r="EI262" s="5">
        <f>SUMIF('Aceite Virgen Extra'!$B6:$B257,"&lt;="&amp;$B262,'Aceite Virgen Extra'!EI$6:EI$257)</f>
        <v>91.20999999999998</v>
      </c>
      <c r="EJ262" s="5">
        <f>SUMIF('Aceite Virgen Extra'!$B6:$B257,"&lt;="&amp;$B262,'Aceite Virgen Extra'!EJ$6:EJ$257)</f>
        <v>92.310000000000016</v>
      </c>
      <c r="EN262" s="5">
        <f>SUMIF('Aceite Virgen Extra'!$B6:$B257,"&lt;="&amp;$B262,'Aceite Virgen Extra'!EN$6:EN$257)</f>
        <v>92.140000000000015</v>
      </c>
      <c r="EO262" s="5">
        <f>SUMIF('Aceite Virgen Extra'!$B6:$B257,"&lt;="&amp;$B262,'Aceite Virgen Extra'!EO$6:EO$257)</f>
        <v>94.210000000000036</v>
      </c>
      <c r="EP262" s="5">
        <f>SUMIF('Aceite Virgen Extra'!$B6:$B257,"&lt;="&amp;$B262,'Aceite Virgen Extra'!EP$6:EP$257)</f>
        <v>89.960000000000036</v>
      </c>
      <c r="EQ262" s="5">
        <f>SUMIF('Aceite Virgen Extra'!$B6:$B257,"&lt;="&amp;$B262,'Aceite Virgen Extra'!EQ$6:EQ$257)</f>
        <v>95.579999999999984</v>
      </c>
      <c r="EU262" s="5">
        <f>SUMIF('Aceite Virgen Extra'!$B6:$B257,"&lt;="&amp;$B262,'Aceite Virgen Extra'!EU$6:EU$257)</f>
        <v>90.259999999999991</v>
      </c>
      <c r="EV262" s="5">
        <f>SUMIF('Aceite Virgen Extra'!$B6:$B257,"&lt;="&amp;$B262,'Aceite Virgen Extra'!EV$6:EV$257)</f>
        <v>90.419999999999987</v>
      </c>
      <c r="EW262" s="5">
        <f>SUMIF('Aceite Virgen Extra'!$B6:$B257,"&lt;="&amp;$B262,'Aceite Virgen Extra'!EW$6:EW$257)</f>
        <v>89.48</v>
      </c>
      <c r="EX262" s="5">
        <f>SUMIF('Aceite Virgen Extra'!$B6:$B257,"&lt;="&amp;$B262,'Aceite Virgen Extra'!EX$6:EX$257)</f>
        <v>95.590000000000018</v>
      </c>
      <c r="FB262" s="5">
        <f>SUMIF('Aceite Virgen Extra'!$B6:$B257,"&lt;="&amp;$B262,'Aceite Virgen Extra'!FB$6:FB$257)</f>
        <v>91.560000000000073</v>
      </c>
      <c r="FC262" s="5">
        <f>SUMIF('Aceite Virgen Extra'!$B6:$B257,"&lt;="&amp;$B262,'Aceite Virgen Extra'!FC$6:FC$257)</f>
        <v>91.869999999999976</v>
      </c>
      <c r="FD262" s="5">
        <f>SUMIF('Aceite Virgen Extra'!$B6:$B257,"&lt;="&amp;$B262,'Aceite Virgen Extra'!FD$6:FD$257)</f>
        <v>90.580000000000027</v>
      </c>
      <c r="FE262" s="5">
        <f>SUMIF('Aceite Virgen Extra'!$B6:$B257,"&lt;="&amp;$B262,'Aceite Virgen Extra'!FE$6:FE$257)</f>
        <v>96.13000000000001</v>
      </c>
      <c r="FI262" s="5">
        <f>SUMIF('Aceite Virgen Extra'!$B6:$B257,"&lt;="&amp;$B262,'Aceite Virgen Extra'!FI$6:FI$257)</f>
        <v>90.39</v>
      </c>
      <c r="FJ262" s="5">
        <f>SUMIF('Aceite Virgen Extra'!$B6:$B257,"&lt;="&amp;$B262,'Aceite Virgen Extra'!FJ$6:FJ$257)</f>
        <v>87.65000000000002</v>
      </c>
      <c r="FK262" s="5">
        <f>SUMIF('Aceite Virgen Extra'!$B6:$B257,"&lt;="&amp;$B262,'Aceite Virgen Extra'!FK$6:FK$257)</f>
        <v>90.109999999999957</v>
      </c>
      <c r="FL262" s="5">
        <f>SUMIF('Aceite Virgen Extra'!$B6:$B257,"&lt;="&amp;$B262,'Aceite Virgen Extra'!FL$6:FL$257)</f>
        <v>98.63000000000001</v>
      </c>
      <c r="FP262" s="5">
        <f>SUMIF('Aceite Virgen Extra'!$B6:$B257,"&lt;="&amp;$B262,'Aceite Virgen Extra'!FP$6:FP$257)</f>
        <v>90.389999999999986</v>
      </c>
      <c r="FQ262" s="5">
        <f>SUMIF('Aceite Virgen Extra'!$B6:$B257,"&lt;="&amp;$B262,'Aceite Virgen Extra'!FQ$6:FQ$257)</f>
        <v>92.62</v>
      </c>
      <c r="FR262" s="5">
        <f>SUMIF('Aceite Virgen Extra'!$B6:$B257,"&lt;="&amp;$B262,'Aceite Virgen Extra'!FR$6:FR$257)</f>
        <v>88.239999999999966</v>
      </c>
      <c r="FS262" s="5">
        <f>SUMIF('Aceite Virgen Extra'!$B6:$B257,"&lt;="&amp;$B262,'Aceite Virgen Extra'!FS$6:FS$257)</f>
        <v>98.350000000000009</v>
      </c>
      <c r="FW262" s="5">
        <f>SUMIF('Aceite Virgen Extra'!$B6:$B257,"&lt;="&amp;$B262,'Aceite Virgen Extra'!FW$6:FW$257)</f>
        <v>89.690000000000012</v>
      </c>
      <c r="FX262" s="5">
        <f>SUMIF('Aceite Virgen Extra'!$B6:$B257,"&lt;="&amp;$B262,'Aceite Virgen Extra'!FX$6:FX$257)</f>
        <v>89.13000000000001</v>
      </c>
      <c r="FY262" s="5">
        <f>SUMIF('Aceite Virgen Extra'!$B6:$B257,"&lt;="&amp;$B262,'Aceite Virgen Extra'!FY$6:FY$257)</f>
        <v>89.11</v>
      </c>
      <c r="FZ262" s="5">
        <f>SUMIF('Aceite Virgen Extra'!$B6:$B257,"&lt;="&amp;$B262,'Aceite Virgen Extra'!FZ$6:FZ$257)</f>
        <v>96.14</v>
      </c>
      <c r="GD262" s="5">
        <f>SUMIF('Aceite Virgen Extra'!$B6:$B257,"&lt;="&amp;$B262,'Aceite Virgen Extra'!GD$6:GD$257)</f>
        <v>91.389999999999972</v>
      </c>
      <c r="GE262" s="5">
        <f>SUMIF('Aceite Virgen Extra'!$B6:$B257,"&lt;="&amp;$B262,'Aceite Virgen Extra'!GE$6:GE$257)</f>
        <v>92.750000000000014</v>
      </c>
      <c r="GF262" s="5">
        <f>SUMIF('Aceite Virgen Extra'!$B6:$B257,"&lt;="&amp;$B262,'Aceite Virgen Extra'!GF$6:GF$257)</f>
        <v>90.8</v>
      </c>
      <c r="GG262" s="5">
        <f>SUMIF('Aceite Virgen Extra'!$B6:$B257,"&lt;="&amp;$B262,'Aceite Virgen Extra'!GG$6:GG$257)</f>
        <v>95.13</v>
      </c>
      <c r="GK262" s="5">
        <f>SUMIF('Aceite Virgen Extra'!$B6:$B257,"&lt;="&amp;$B262,'Aceite Virgen Extra'!GK$6:GK$257)</f>
        <v>92.519999999999925</v>
      </c>
      <c r="GL262" s="5">
        <f>SUMIF('Aceite Virgen Extra'!$B6:$B257,"&lt;="&amp;$B262,'Aceite Virgen Extra'!GL$6:GL$257)</f>
        <v>93.15</v>
      </c>
      <c r="GM262" s="5">
        <f>SUMIF('Aceite Virgen Extra'!$B6:$B257,"&lt;="&amp;$B262,'Aceite Virgen Extra'!GM$6:GM$257)</f>
        <v>91.759999999999948</v>
      </c>
      <c r="GN262" s="5">
        <f>SUMIF('Aceite Virgen Extra'!$B6:$B257,"&lt;="&amp;$B262,'Aceite Virgen Extra'!GN$6:GN$257)</f>
        <v>97.050000000000026</v>
      </c>
      <c r="GR262" s="5">
        <f>SUMIF('Aceite Virgen Extra'!$B6:$B257,"&lt;="&amp;$B262,'Aceite Virgen Extra'!GR$6:GR$257)</f>
        <v>92.640000000000015</v>
      </c>
      <c r="GS262" s="5">
        <f>SUMIF('Aceite Virgen Extra'!$B6:$B257,"&lt;="&amp;$B262,'Aceite Virgen Extra'!GS$6:GS$257)</f>
        <v>93.65000000000002</v>
      </c>
      <c r="GT262" s="5">
        <f>SUMIF('Aceite Virgen Extra'!$B6:$B257,"&lt;="&amp;$B262,'Aceite Virgen Extra'!GT$6:GT$257)</f>
        <v>90.499999999999986</v>
      </c>
      <c r="GU262" s="5">
        <f>SUMIF('Aceite Virgen Extra'!$B6:$B257,"&lt;="&amp;$B262,'Aceite Virgen Extra'!GU$6:GU$257)</f>
        <v>99.530000000000015</v>
      </c>
      <c r="GY262" s="5">
        <f>SUMIF('Aceite Virgen Extra'!$B6:$B257,"&lt;="&amp;$B262,'Aceite Virgen Extra'!GY$6:GY$257)</f>
        <v>91.759999999999991</v>
      </c>
      <c r="GZ262" s="5">
        <f>SUMIF('Aceite Virgen Extra'!$B6:$B257,"&lt;="&amp;$B262,'Aceite Virgen Extra'!GZ$6:GZ$257)</f>
        <v>92.510000000000019</v>
      </c>
      <c r="HA262" s="5">
        <f>SUMIF('Aceite Virgen Extra'!$B6:$B257,"&lt;="&amp;$B262,'Aceite Virgen Extra'!HA$6:HA$257)</f>
        <v>92.15</v>
      </c>
      <c r="HB262" s="5">
        <f>SUMIF('Aceite Virgen Extra'!$B6:$B257,"&lt;="&amp;$B262,'Aceite Virgen Extra'!HB$6:HB$257)</f>
        <v>95.559999999999988</v>
      </c>
      <c r="HF262" s="5">
        <f>SUMIF('Aceite Virgen Extra'!$B6:$B257,"&lt;="&amp;$B262,'Aceite Virgen Extra'!HF$6:HF$257)</f>
        <v>84.070000000000007</v>
      </c>
      <c r="HG262" s="5">
        <f>SUMIF('Aceite Virgen Extra'!$B6:$B257,"&lt;="&amp;$B262,'Aceite Virgen Extra'!HG$6:HG$257)</f>
        <v>90.27000000000001</v>
      </c>
      <c r="HH262" s="5">
        <f>SUMIF('Aceite Virgen Extra'!$B6:$B257,"&lt;="&amp;$B262,'Aceite Virgen Extra'!HH$6:HH$257)</f>
        <v>89.34000000000006</v>
      </c>
      <c r="HI262" s="5">
        <f>SUMIF('Aceite Virgen Extra'!$B6:$B257,"&lt;="&amp;$B262,'Aceite Virgen Extra'!HI$6:HI$257)</f>
        <v>90.830000000000013</v>
      </c>
      <c r="HM262" s="5">
        <f>SUMIF('Aceite Virgen Extra'!$B6:$B257,"&lt;="&amp;$B262,'Aceite Virgen Extra'!HM$6:HM$257)</f>
        <v>90.910000000000011</v>
      </c>
      <c r="HN262" s="5">
        <f>SUMIF('Aceite Virgen Extra'!$B6:$B257,"&lt;="&amp;$B262,'Aceite Virgen Extra'!HN$6:HN$257)</f>
        <v>91.140000000000029</v>
      </c>
      <c r="HO262" s="5">
        <f>SUMIF('Aceite Virgen Extra'!$B6:$B257,"&lt;="&amp;$B262,'Aceite Virgen Extra'!HO$6:HO$257)</f>
        <v>90.409999999999968</v>
      </c>
      <c r="HP262" s="5">
        <f>SUMIF('Aceite Virgen Extra'!$B6:$B257,"&lt;="&amp;$B262,'Aceite Virgen Extra'!HP$6:HP$257)</f>
        <v>98.609999999999985</v>
      </c>
      <c r="HT262" s="5">
        <f>SUMIF('Aceite Virgen Extra'!$B6:$B257,"&lt;="&amp;$B262,'Aceite Virgen Extra'!HT$6:HT$257)</f>
        <v>90.580000000000055</v>
      </c>
      <c r="HU262" s="5">
        <f>SUMIF('Aceite Virgen Extra'!$B6:$B257,"&lt;="&amp;$B262,'Aceite Virgen Extra'!HU$6:HU$257)</f>
        <v>91.34</v>
      </c>
      <c r="HV262" s="5">
        <f>SUMIF('Aceite Virgen Extra'!$B6:$B257,"&lt;="&amp;$B262,'Aceite Virgen Extra'!HV$6:HV$257)</f>
        <v>89.069999999999979</v>
      </c>
      <c r="HW262" s="5">
        <f>SUMIF('Aceite Virgen Extra'!$B6:$B257,"&lt;="&amp;$B262,'Aceite Virgen Extra'!HW$6:HW$257)</f>
        <v>99.63</v>
      </c>
      <c r="HZ262"/>
      <c r="IA262" s="5">
        <f>SUMIF('Aceite Virgen Extra'!$B6:$B257,"&lt;="&amp;$B262,'Aceite Virgen Extra'!IA$6:IA$257)</f>
        <v>92.089999999999961</v>
      </c>
      <c r="IB262" s="5">
        <f>SUMIF('Aceite Virgen Extra'!$B6:$B257,"&lt;="&amp;$B262,'Aceite Virgen Extra'!IB$6:IB$257)</f>
        <v>91.02000000000001</v>
      </c>
      <c r="IC262" s="5">
        <f>SUMIF('Aceite Virgen Extra'!$B6:$B257,"&lt;="&amp;$B262,'Aceite Virgen Extra'!IC$6:IC$257)</f>
        <v>92.19</v>
      </c>
      <c r="ID262" s="5">
        <f>SUMIF('Aceite Virgen Extra'!$B6:$B257,"&lt;="&amp;$B262,'Aceite Virgen Extra'!ID$6:ID$257)</f>
        <v>95.84</v>
      </c>
      <c r="IH262" s="5">
        <f>SUMIF('Aceite Virgen Extra'!$B6:$B257,"&lt;="&amp;$B262,'Aceite Virgen Extra'!IH$6:IH$257)</f>
        <v>92.85</v>
      </c>
      <c r="II262" s="5">
        <f>SUMIF('Aceite Virgen Extra'!$B6:$B257,"&lt;="&amp;$B262,'Aceite Virgen Extra'!II$6:II$257)</f>
        <v>94.14</v>
      </c>
      <c r="IJ262" s="5">
        <f>SUMIF('Aceite Virgen Extra'!$B6:$B257,"&lt;="&amp;$B262,'Aceite Virgen Extra'!IJ$6:IJ$257)</f>
        <v>91.659999999999982</v>
      </c>
      <c r="IK262" s="5">
        <f>SUMIF('Aceite Virgen Extra'!$B6:$B257,"&lt;="&amp;$B262,'Aceite Virgen Extra'!IK$6:IK$257)</f>
        <v>96.759999999999991</v>
      </c>
      <c r="IO262" s="5">
        <f>SUMIF('Aceite Virgen Extra'!$B6:$B257,"&lt;="&amp;$B262,'Aceite Virgen Extra'!IO$6:IO$257)</f>
        <v>91</v>
      </c>
      <c r="IP262" s="5">
        <f>SUMIF('Aceite Virgen Extra'!$B6:$B257,"&lt;="&amp;$B262,'Aceite Virgen Extra'!IP$6:IP$257)</f>
        <v>92.19</v>
      </c>
      <c r="IQ262" s="5">
        <f>SUMIF('Aceite Virgen Extra'!$B6:$B257,"&lt;="&amp;$B262,'Aceite Virgen Extra'!IQ$6:IQ$257)</f>
        <v>90.680000000000035</v>
      </c>
      <c r="IR262" s="5">
        <f>SUMIF('Aceite Virgen Extra'!$B6:$B257,"&lt;="&amp;$B262,'Aceite Virgen Extra'!IR$6:IR$257)</f>
        <v>94.09</v>
      </c>
      <c r="IV262" s="5">
        <f>SUMIF('Aceite Virgen Extra'!$B6:$B257,"&lt;="&amp;$B262,'Aceite Virgen Extra'!IV$6:IV$257)</f>
        <v>91.670000000000016</v>
      </c>
      <c r="IW262" s="5">
        <f>SUMIF('Aceite Virgen Extra'!$B6:$B257,"&lt;="&amp;$B262,'Aceite Virgen Extra'!IW$6:IW$257)</f>
        <v>95.45999999999998</v>
      </c>
      <c r="IX262" s="5">
        <f>SUMIF('Aceite Virgen Extra'!$B6:$B257,"&lt;="&amp;$B262,'Aceite Virgen Extra'!IX$6:IX$257)</f>
        <v>91.20999999999998</v>
      </c>
      <c r="IY262" s="5">
        <f>SUMIF('Aceite Virgen Extra'!$B6:$B257,"&lt;="&amp;$B262,'Aceite Virgen Extra'!IY$6:IY$257)</f>
        <v>87.35</v>
      </c>
      <c r="JB262"/>
      <c r="JC262" s="5">
        <f>SUMIF('Aceite Virgen Extra'!$B6:$B257,"&lt;="&amp;$B262,'Aceite Virgen Extra'!JC$6:JC$257)</f>
        <v>90.149999999999977</v>
      </c>
      <c r="JD262" s="5">
        <f>SUMIF('Aceite Virgen Extra'!$B6:$B257,"&lt;="&amp;$B262,'Aceite Virgen Extra'!JD$6:JD$257)</f>
        <v>90.470000000000027</v>
      </c>
      <c r="JE262" s="5">
        <f>SUMIF('Aceite Virgen Extra'!$B6:$B257,"&lt;="&amp;$B262,'Aceite Virgen Extra'!JE$6:JE$257)</f>
        <v>90.810000000000016</v>
      </c>
      <c r="JF262" s="5">
        <f>SUMIF('Aceite Virgen Extra'!$B6:$B257,"&lt;="&amp;$B262,'Aceite Virgen Extra'!JF$6:JF$257)</f>
        <v>89.089999999999989</v>
      </c>
      <c r="JJ262" s="5">
        <f>SUMIF('Aceite Virgen Extra'!$B6:$B257,"&lt;="&amp;$B262,'Aceite Virgen Extra'!JJ$6:JJ$257)</f>
        <v>90.17</v>
      </c>
      <c r="JK262" s="5">
        <f>SUMIF('Aceite Virgen Extra'!$B6:$B257,"&lt;="&amp;$B262,'Aceite Virgen Extra'!JK$6:JK$257)</f>
        <v>92.860000000000014</v>
      </c>
      <c r="JL262" s="5">
        <f>SUMIF('Aceite Virgen Extra'!$B6:$B257,"&lt;="&amp;$B262,'Aceite Virgen Extra'!JL$6:JL$257)</f>
        <v>88.839999999999961</v>
      </c>
      <c r="JM262" s="5">
        <f>SUMIF('Aceite Virgen Extra'!$B6:$B257,"&lt;="&amp;$B262,'Aceite Virgen Extra'!JM$6:JM$257)</f>
        <v>88.919999999999973</v>
      </c>
      <c r="JQ262" s="5">
        <f>SUMIF('Aceite Virgen Extra'!$B6:$B257,"&lt;="&amp;$B262,'Aceite Virgen Extra'!JQ$6:JQ$257)</f>
        <v>90.880000000000024</v>
      </c>
      <c r="JR262" s="5">
        <f>SUMIF('Aceite Virgen Extra'!$B6:$B257,"&lt;="&amp;$B262,'Aceite Virgen Extra'!JR$6:JR$257)</f>
        <v>90.260000000000034</v>
      </c>
      <c r="JS262" s="5">
        <f>SUMIF('Aceite Virgen Extra'!$B6:$B257,"&lt;="&amp;$B262,'Aceite Virgen Extra'!JS$6:JS$257)</f>
        <v>90.100000000000009</v>
      </c>
      <c r="JT262" s="5">
        <f>SUMIF('Aceite Virgen Extra'!$B6:$B257,"&lt;="&amp;$B262,'Aceite Virgen Extra'!JT$6:JT$257)</f>
        <v>95.949999999999989</v>
      </c>
      <c r="JX262" s="5">
        <f>SUMIF('Aceite Virgen Extra'!$B6:$B257,"&lt;="&amp;$B262,'Aceite Virgen Extra'!JX$6:JX$257)</f>
        <v>91.699999999999974</v>
      </c>
      <c r="JY262" s="5">
        <f>SUMIF('Aceite Virgen Extra'!$B6:$B257,"&lt;="&amp;$B262,'Aceite Virgen Extra'!JY$6:JY$257)</f>
        <v>92.490000000000023</v>
      </c>
      <c r="JZ262" s="5">
        <f>SUMIF('Aceite Virgen Extra'!$B6:$B257,"&lt;="&amp;$B262,'Aceite Virgen Extra'!JZ$6:JZ$257)</f>
        <v>90.90000000000002</v>
      </c>
      <c r="KA262" s="5">
        <f>SUMIF('Aceite Virgen Extra'!$B6:$B257,"&lt;="&amp;$B262,'Aceite Virgen Extra'!KA$6:KA$257)</f>
        <v>96.490000000000009</v>
      </c>
      <c r="KE262" s="5">
        <f>SUMIF('Aceite Virgen Extra'!$B6:$B257,"&lt;="&amp;$B262,'Aceite Virgen Extra'!KE$6:KE$257)</f>
        <v>92.26</v>
      </c>
      <c r="KF262" s="5">
        <f>SUMIF('Aceite Virgen Extra'!$B6:$B257,"&lt;="&amp;$B262,'Aceite Virgen Extra'!KF$6:KF$257)</f>
        <v>96.330000000000041</v>
      </c>
      <c r="KG262" s="5">
        <f>SUMIF('Aceite Virgen Extra'!$B6:$B257,"&lt;="&amp;$B262,'Aceite Virgen Extra'!KG$6:KG$257)</f>
        <v>90.59999999999998</v>
      </c>
      <c r="KH262" s="5">
        <f>SUMIF('Aceite Virgen Extra'!$B6:$B257,"&lt;="&amp;$B262,'Aceite Virgen Extra'!KH$6:KH$257)</f>
        <v>91.240000000000009</v>
      </c>
      <c r="KL262" s="5">
        <f>SUMIF('Aceite Virgen Extra'!$B6:$B257,"&lt;="&amp;$B262,'Aceite Virgen Extra'!KL$6:KL$257)</f>
        <v>89.44000000000004</v>
      </c>
      <c r="KM262" s="5">
        <f>SUMIF('Aceite Virgen Extra'!$B6:$B257,"&lt;="&amp;$B262,'Aceite Virgen Extra'!KM$6:KM$257)</f>
        <v>90.92</v>
      </c>
      <c r="KN262" s="5">
        <f>SUMIF('Aceite Virgen Extra'!$B6:$B257,"&lt;="&amp;$B262,'Aceite Virgen Extra'!KN$6:KN$257)</f>
        <v>90.57000000000005</v>
      </c>
      <c r="KO262" s="5">
        <f>SUMIF('Aceite Virgen Extra'!$B6:$B257,"&lt;="&amp;$B262,'Aceite Virgen Extra'!KO$6:KO$257)</f>
        <v>97.29</v>
      </c>
      <c r="KS262" s="5">
        <f>SUMIF('Aceite Virgen Extra'!$B6:$B257,"&lt;="&amp;$B262,'Aceite Virgen Extra'!KS$6:KS$257)</f>
        <v>91.63</v>
      </c>
      <c r="KT262" s="5">
        <f>SUMIF('Aceite Virgen Extra'!$B6:$B257,"&lt;="&amp;$B262,'Aceite Virgen Extra'!KT$6:KT$257)</f>
        <v>94.51</v>
      </c>
      <c r="KU262" s="5">
        <f>SUMIF('Aceite Virgen Extra'!$B6:$B257,"&lt;="&amp;$B262,'Aceite Virgen Extra'!KU$6:KU$257)</f>
        <v>88.420000000000016</v>
      </c>
      <c r="KV262" s="5">
        <f>SUMIF('Aceite Virgen Extra'!$B6:$B257,"&lt;="&amp;$B262,'Aceite Virgen Extra'!KV$6:KV$257)</f>
        <v>95.120000000000019</v>
      </c>
      <c r="KZ262" s="5">
        <f>SUMIF('Aceite Virgen Extra'!$B6:$B257,"&lt;="&amp;$B262,'Aceite Virgen Extra'!KZ$6:KZ$257)</f>
        <v>89.769999999999982</v>
      </c>
      <c r="LA262" s="5">
        <f>SUMIF('Aceite Virgen Extra'!$B6:$B257,"&lt;="&amp;$B262,'Aceite Virgen Extra'!LA$6:LA$257)</f>
        <v>91.300000000000011</v>
      </c>
      <c r="LB262" s="5">
        <f>SUMIF('Aceite Virgen Extra'!$B6:$B257,"&lt;="&amp;$B262,'Aceite Virgen Extra'!LB$6:LB$257)</f>
        <v>88.360000000000014</v>
      </c>
      <c r="LC262" s="5">
        <f>SUMIF('Aceite Virgen Extra'!$B6:$B257,"&lt;="&amp;$B262,'Aceite Virgen Extra'!LC$6:LC$257)</f>
        <v>92.17</v>
      </c>
      <c r="LG262" s="5">
        <f>SUMIF('Aceite Virgen Extra'!$B6:$B257,"&lt;="&amp;$B262,'Aceite Virgen Extra'!LG$6:LG$257)</f>
        <v>90.08</v>
      </c>
      <c r="LH262" s="5">
        <f>SUMIF('Aceite Virgen Extra'!$B6:$B257,"&lt;="&amp;$B262,'Aceite Virgen Extra'!LH$6:LH$257)</f>
        <v>89.98</v>
      </c>
      <c r="LI262" s="5">
        <f>SUMIF('Aceite Virgen Extra'!$B6:$B257,"&lt;="&amp;$B262,'Aceite Virgen Extra'!LI$6:LI$257)</f>
        <v>88.179999999999993</v>
      </c>
      <c r="LJ262" s="5">
        <f>SUMIF('Aceite Virgen Extra'!$B6:$B257,"&lt;="&amp;$B262,'Aceite Virgen Extra'!LJ$6:LJ$257)</f>
        <v>96.539999999999992</v>
      </c>
      <c r="LN262" s="5">
        <f>SUMIF('Aceite Virgen Extra'!$B6:$B257,"&lt;="&amp;$B262,'Aceite Virgen Extra'!LN$6:LN$257)</f>
        <v>89.850000000000023</v>
      </c>
      <c r="LO262" s="5">
        <f>SUMIF('Aceite Virgen Extra'!$B6:$B257,"&lt;="&amp;$B262,'Aceite Virgen Extra'!LO$6:LO$257)</f>
        <v>91.059999999999988</v>
      </c>
      <c r="LP262" s="5">
        <f>SUMIF('Aceite Virgen Extra'!$B6:$B257,"&lt;="&amp;$B262,'Aceite Virgen Extra'!LP$6:LP$257)</f>
        <v>88.899999999999991</v>
      </c>
      <c r="LQ262" s="5">
        <f>SUMIF('Aceite Virgen Extra'!$B6:$B257,"&lt;="&amp;$B262,'Aceite Virgen Extra'!LQ$6:LQ$257)</f>
        <v>96.590000000000018</v>
      </c>
      <c r="LU262" s="5">
        <f>SUMIF('Aceite Virgen Extra'!$B6:$B257,"&lt;="&amp;$B262,'Aceite Virgen Extra'!LU$6:LU$257)</f>
        <v>86.320000000000022</v>
      </c>
      <c r="LV262" s="5">
        <f>SUMIF('Aceite Virgen Extra'!$B6:$B257,"&lt;="&amp;$B262,'Aceite Virgen Extra'!LV$6:LV$257)</f>
        <v>85.089999999999989</v>
      </c>
      <c r="LW262" s="5">
        <f>SUMIF('Aceite Virgen Extra'!$B6:$B257,"&lt;="&amp;$B262,'Aceite Virgen Extra'!LW$6:LW$257)</f>
        <v>84.059999999999988</v>
      </c>
      <c r="LX262" s="5">
        <f>SUMIF('Aceite Virgen Extra'!$B6:$B257,"&lt;="&amp;$B262,'Aceite Virgen Extra'!LX$6:LX$257)</f>
        <v>96.080000000000013</v>
      </c>
      <c r="MB262" s="5">
        <f>SUMIF('Aceite Virgen Extra'!$B6:$B257,"&lt;="&amp;$B262,'Aceite Virgen Extra'!MB$6:MB$257)</f>
        <v>86.930000000000021</v>
      </c>
      <c r="MC262" s="5">
        <f>SUMIF('Aceite Virgen Extra'!$B6:$B257,"&lt;="&amp;$B262,'Aceite Virgen Extra'!MC$6:MC$257)</f>
        <v>89.309999999999988</v>
      </c>
      <c r="MD262" s="5">
        <f>SUMIF('Aceite Virgen Extra'!$B6:$B257,"&lt;="&amp;$B262,'Aceite Virgen Extra'!MD$6:MD$257)</f>
        <v>82.550000000000011</v>
      </c>
      <c r="ME262" s="5">
        <f>SUMIF('Aceite Virgen Extra'!$B6:$B257,"&lt;="&amp;$B262,'Aceite Virgen Extra'!ME$6:ME$257)</f>
        <v>95.859999999999985</v>
      </c>
      <c r="MI262" s="5">
        <f>SUMIF('Aceite Virgen Extra'!$B6:$B257,"&lt;="&amp;$B262,'Aceite Virgen Extra'!MI$6:MI$257)</f>
        <v>86.749999999999957</v>
      </c>
      <c r="MJ262" s="5">
        <f>SUMIF('Aceite Virgen Extra'!$B6:$B257,"&lt;="&amp;$B262,'Aceite Virgen Extra'!MJ$6:MJ$257)</f>
        <v>88.569999999999979</v>
      </c>
      <c r="MK262" s="5">
        <f>SUMIF('Aceite Virgen Extra'!$B6:$B257,"&lt;="&amp;$B262,'Aceite Virgen Extra'!MK$6:MK$257)</f>
        <v>84.84999999999998</v>
      </c>
      <c r="ML262" s="5">
        <f>SUMIF('Aceite Virgen Extra'!$B6:$B257,"&lt;="&amp;$B262,'Aceite Virgen Extra'!ML$6:ML$257)</f>
        <v>89.600000000000009</v>
      </c>
      <c r="MP262" s="5">
        <f>SUMIF('Aceite Virgen Extra'!$B6:$B257,"&lt;="&amp;$B262,'Aceite Virgen Extra'!MP$6:MP$257)</f>
        <v>86.679999999999978</v>
      </c>
      <c r="MQ262" s="5">
        <f>SUMIF('Aceite Virgen Extra'!$B6:$B257,"&lt;="&amp;$B262,'Aceite Virgen Extra'!MQ$6:MQ$257)</f>
        <v>92.539999999999978</v>
      </c>
      <c r="MR262" s="5">
        <f>SUMIF('Aceite Virgen Extra'!$B6:$B257,"&lt;="&amp;$B262,'Aceite Virgen Extra'!MR$6:MR$257)</f>
        <v>81.59999999999998</v>
      </c>
      <c r="MS262" s="5">
        <f>SUMIF('Aceite Virgen Extra'!$B6:$B257,"&lt;="&amp;$B262,'Aceite Virgen Extra'!MS$6:MS$257)</f>
        <v>90.97999999999999</v>
      </c>
      <c r="MW262" s="5">
        <f>SUMIF('Aceite Virgen Extra'!$B6:$B257,"&lt;="&amp;$B262,'Aceite Virgen Extra'!MW$6:MW$257)</f>
        <v>82.580000000000013</v>
      </c>
      <c r="MX262" s="5">
        <f>SUMIF('Aceite Virgen Extra'!$B6:$B257,"&lt;="&amp;$B262,'Aceite Virgen Extra'!MX$6:MX$257)</f>
        <v>85.88000000000001</v>
      </c>
      <c r="MY262" s="5">
        <f>SUMIF('Aceite Virgen Extra'!$B6:$B257,"&lt;="&amp;$B262,'Aceite Virgen Extra'!MY$6:MY$257)</f>
        <v>79.86999999999999</v>
      </c>
      <c r="MZ262" s="5">
        <f>SUMIF('Aceite Virgen Extra'!$B6:$B257,"&lt;="&amp;$B262,'Aceite Virgen Extra'!MZ$6:MZ$257)</f>
        <v>94.160000000000025</v>
      </c>
      <c r="ND262" s="5">
        <f>SUMIF('Aceite Virgen Extra'!$B6:$B257,"&lt;="&amp;$B262,'Aceite Virgen Extra'!ND$6:ND$257)</f>
        <v>84.99</v>
      </c>
      <c r="NE262" s="5">
        <f>SUMIF('Aceite Virgen Extra'!$B6:$B257,"&lt;="&amp;$B262,'Aceite Virgen Extra'!NE$6:NE$257)</f>
        <v>86.15</v>
      </c>
      <c r="NF262" s="5">
        <f>SUMIF('Aceite Virgen Extra'!$B6:$B257,"&lt;="&amp;$B262,'Aceite Virgen Extra'!NF$6:NF$257)</f>
        <v>83.070000000000007</v>
      </c>
      <c r="NG262" s="5">
        <f>SUMIF('Aceite Virgen Extra'!$B6:$B257,"&lt;="&amp;$B262,'Aceite Virgen Extra'!NG$6:NG$257)</f>
        <v>94.42</v>
      </c>
      <c r="NK262" s="5">
        <f>SUMIF('Aceite Virgen Extra'!$B6:$B257,"&lt;="&amp;$B262,'Aceite Virgen Extra'!NK$6:NK$257)</f>
        <v>86.39</v>
      </c>
      <c r="NL262" s="5">
        <f>SUMIF('Aceite Virgen Extra'!$B6:$B257,"&lt;="&amp;$B262,'Aceite Virgen Extra'!NL$6:NL$257)</f>
        <v>85.839999999999989</v>
      </c>
      <c r="NM262" s="5">
        <f>SUMIF('Aceite Virgen Extra'!$B6:$B257,"&lt;="&amp;$B262,'Aceite Virgen Extra'!NM$6:NM$257)</f>
        <v>84.600000000000009</v>
      </c>
      <c r="NN262" s="5">
        <f>SUMIF('Aceite Virgen Extra'!$B6:$B257,"&lt;="&amp;$B262,'Aceite Virgen Extra'!NN$6:NN$257)</f>
        <v>96.850000000000023</v>
      </c>
      <c r="NR262" s="5">
        <f>SUMIF('Aceite Virgen Extra'!$B6:$B257,"&lt;="&amp;$B262,'Aceite Virgen Extra'!NR$6:NR$257)</f>
        <v>82.22999999999999</v>
      </c>
      <c r="NS262" s="5">
        <f>SUMIF('Aceite Virgen Extra'!$B6:$B257,"&lt;="&amp;$B262,'Aceite Virgen Extra'!NS$6:NS$257)</f>
        <v>86.36999999999999</v>
      </c>
      <c r="NT262" s="5">
        <f>SUMIF('Aceite Virgen Extra'!$B6:$B257,"&lt;="&amp;$B262,'Aceite Virgen Extra'!NT$6:NT$257)</f>
        <v>82.099999999999952</v>
      </c>
      <c r="NU262" s="5">
        <f>SUMIF('Aceite Virgen Extra'!$B6:$B257,"&lt;="&amp;$B262,'Aceite Virgen Extra'!NU$6:NU$257)</f>
        <v>93.58</v>
      </c>
      <c r="NY262" s="5">
        <f>SUMIF('Aceite Virgen Extra'!$B6:$B257,"&lt;="&amp;$B262,'Aceite Virgen Extra'!NY$6:NY$257)</f>
        <v>83.109999999999971</v>
      </c>
      <c r="NZ262" s="5">
        <f>SUMIF('Aceite Virgen Extra'!$B6:$B257,"&lt;="&amp;$B262,'Aceite Virgen Extra'!NZ$6:NZ$257)</f>
        <v>90.210000000000022</v>
      </c>
      <c r="OA262" s="5">
        <f>SUMIF('Aceite Virgen Extra'!$B6:$B257,"&lt;="&amp;$B262,'Aceite Virgen Extra'!OA$6:OA$257)</f>
        <v>78.169999999999987</v>
      </c>
      <c r="OB262" s="5">
        <f>SUMIF('Aceite Virgen Extra'!$B6:$B257,"&lt;="&amp;$B262,'Aceite Virgen Extra'!OB$6:OB$257)</f>
        <v>85.399999999999991</v>
      </c>
      <c r="OF262" s="5">
        <f>SUMIF('Aceite Virgen Extra'!$B6:$B257,"&lt;="&amp;$B262,'Aceite Virgen Extra'!OF$6:OF$257)</f>
        <v>84.970000000000013</v>
      </c>
      <c r="OG262" s="5">
        <f>SUMIF('Aceite Virgen Extra'!$B6:$B257,"&lt;="&amp;$B262,'Aceite Virgen Extra'!OG$6:OG$257)</f>
        <v>90.1</v>
      </c>
      <c r="OH262" s="5">
        <f>SUMIF('Aceite Virgen Extra'!$B6:$B257,"&lt;="&amp;$B262,'Aceite Virgen Extra'!OH$6:OH$257)</f>
        <v>80.939999999999984</v>
      </c>
      <c r="OI262" s="5">
        <f>SUMIF('Aceite Virgen Extra'!$B6:$B257,"&lt;="&amp;$B262,'Aceite Virgen Extra'!OI$6:OI$257)</f>
        <v>95.820000000000007</v>
      </c>
      <c r="OM262" s="5">
        <f>SUMIF('Aceite Virgen Extra'!$B6:$B257,"&lt;="&amp;$B262,'Aceite Virgen Extra'!OM$6:OM$257)</f>
        <v>86.909999999999982</v>
      </c>
      <c r="ON262" s="5">
        <f>SUMIF('Aceite Virgen Extra'!$B6:$B257,"&lt;="&amp;$B262,'Aceite Virgen Extra'!ON$6:ON$257)</f>
        <v>89.510000000000034</v>
      </c>
      <c r="OO262" s="5">
        <f>SUMIF('Aceite Virgen Extra'!$B6:$B257,"&lt;="&amp;$B262,'Aceite Virgen Extra'!OO$6:OO$257)</f>
        <v>83.990000000000009</v>
      </c>
      <c r="OP262" s="5">
        <f>SUMIF('Aceite Virgen Extra'!$B6:$B257,"&lt;="&amp;$B262,'Aceite Virgen Extra'!OP$6:OP$257)</f>
        <v>93.799999999999969</v>
      </c>
      <c r="OT262" s="5">
        <f>SUMIF('Aceite Virgen Extra'!$B6:$B257,"&lt;="&amp;$B262,'Aceite Virgen Extra'!OT$6:OT$257)</f>
        <v>83.100000000000009</v>
      </c>
      <c r="OU262" s="5">
        <f>SUMIF('Aceite Virgen Extra'!$B6:$B257,"&lt;="&amp;$B262,'Aceite Virgen Extra'!OU$6:OU$257)</f>
        <v>86.110000000000014</v>
      </c>
      <c r="OV262" s="5">
        <f>SUMIF('Aceite Virgen Extra'!$B6:$B257,"&lt;="&amp;$B262,'Aceite Virgen Extra'!OV$6:OV$257)</f>
        <v>80.110000000000028</v>
      </c>
      <c r="OW262" s="5">
        <f>SUMIF('Aceite Virgen Extra'!$B6:$B257,"&lt;="&amp;$B262,'Aceite Virgen Extra'!OW$6:OW$257)</f>
        <v>86.029999999999987</v>
      </c>
      <c r="PA262" s="5">
        <f>SUMIF('Aceite Virgen Extra'!$B6:$B257,"&lt;="&amp;$B262,'Aceite Virgen Extra'!PA$6:PA$257)</f>
        <v>77.77</v>
      </c>
      <c r="PB262" s="5">
        <f>SUMIF('Aceite Virgen Extra'!$B6:$B257,"&lt;="&amp;$B262,'Aceite Virgen Extra'!PB$6:PB$257)</f>
        <v>64.969999999999985</v>
      </c>
      <c r="PC262" s="5">
        <f>SUMIF('Aceite Virgen Extra'!$B6:$B257,"&lt;="&amp;$B262,'Aceite Virgen Extra'!PC$6:PC$257)</f>
        <v>79.140000000000029</v>
      </c>
      <c r="PD262" s="5">
        <f>SUMIF('Aceite Virgen Extra'!$B6:$B257,"&lt;="&amp;$B262,'Aceite Virgen Extra'!PD$6:PD$257)</f>
        <v>96.699999999999989</v>
      </c>
      <c r="PH262" s="5">
        <f>SUMIF('Aceite Virgen Extra'!$B6:$B257,"&lt;="&amp;$B262,'Aceite Virgen Extra'!PH$6:PH$257)</f>
        <v>76.519999999999982</v>
      </c>
      <c r="PI262" s="5">
        <f>SUMIF('Aceite Virgen Extra'!$B6:$B257,"&lt;="&amp;$B262,'Aceite Virgen Extra'!PI$6:PI$257)</f>
        <v>70.599999999999994</v>
      </c>
      <c r="PJ262" s="5">
        <f>SUMIF('Aceite Virgen Extra'!$B6:$B257,"&lt;="&amp;$B262,'Aceite Virgen Extra'!PJ$6:PJ$257)</f>
        <v>77.279999999999987</v>
      </c>
      <c r="PK262" s="5">
        <f>SUMIF('Aceite Virgen Extra'!$B6:$B257,"&lt;="&amp;$B262,'Aceite Virgen Extra'!PK$6:PK$257)</f>
        <v>87.67</v>
      </c>
      <c r="PO262" s="5">
        <f>SUMIF('Aceite Virgen Extra'!$B6:$B257,"&lt;="&amp;$B262,'Aceite Virgen Extra'!PO$6:PO$257)</f>
        <v>77.199999999999974</v>
      </c>
      <c r="PP262" s="5">
        <f>SUMIF('Aceite Virgen Extra'!$B6:$B257,"&lt;="&amp;$B262,'Aceite Virgen Extra'!PP$6:PP$257)</f>
        <v>69.37</v>
      </c>
      <c r="PQ262" s="5">
        <f>SUMIF('Aceite Virgen Extra'!$B6:$B257,"&lt;="&amp;$B262,'Aceite Virgen Extra'!PQ$6:PQ$257)</f>
        <v>78.139999999999986</v>
      </c>
      <c r="PR262" s="5">
        <f>SUMIF('Aceite Virgen Extra'!$B6:$B257,"&lt;="&amp;$B262,'Aceite Virgen Extra'!PR$6:PR$257)</f>
        <v>89.970000000000013</v>
      </c>
      <c r="PV262" s="5">
        <f>SUMIF('Aceite Virgen Extra'!$B6:$B257,"&lt;="&amp;$B262,'Aceite Virgen Extra'!PV$6:PV$257)</f>
        <v>76.169999999999959</v>
      </c>
      <c r="PW262" s="5">
        <f>SUMIF('Aceite Virgen Extra'!$B6:$B257,"&lt;="&amp;$B262,'Aceite Virgen Extra'!PW$6:PW$257)</f>
        <v>65.69</v>
      </c>
      <c r="PX262" s="5">
        <f>SUMIF('Aceite Virgen Extra'!$B6:$B257,"&lt;="&amp;$B262,'Aceite Virgen Extra'!PX$6:PX$257)</f>
        <v>78.220000000000013</v>
      </c>
      <c r="PY262" s="5">
        <f>SUMIF('Aceite Virgen Extra'!$B6:$B257,"&lt;="&amp;$B262,'Aceite Virgen Extra'!PY$6:PY$257)</f>
        <v>89.999999999999972</v>
      </c>
      <c r="QC262" s="5">
        <f>SUMIF('Aceite Virgen Extra'!$B6:$B257,"&lt;="&amp;$B262,'Aceite Virgen Extra'!QC$6:QC$257)</f>
        <v>75.15000000000002</v>
      </c>
      <c r="QD262" s="5">
        <f>SUMIF('Aceite Virgen Extra'!$B6:$B257,"&lt;="&amp;$B262,'Aceite Virgen Extra'!QD$6:QD$257)</f>
        <v>66.029999999999987</v>
      </c>
      <c r="QE262" s="5">
        <f>SUMIF('Aceite Virgen Extra'!$B6:$B257,"&lt;="&amp;$B262,'Aceite Virgen Extra'!QE$6:QE$257)</f>
        <v>75.539999999999949</v>
      </c>
      <c r="QF262" s="5">
        <f>SUMIF('Aceite Virgen Extra'!$B6:$B257,"&lt;="&amp;$B262,'Aceite Virgen Extra'!QF$6:QF$257)</f>
        <v>90.32</v>
      </c>
      <c r="QJ262" s="5">
        <f>SUMIF('Aceite Virgen Extra'!$B6:$B257,"&lt;="&amp;$B262,'Aceite Virgen Extra'!QJ$6:QJ$257)</f>
        <v>75.680000000000021</v>
      </c>
      <c r="QK262" s="5">
        <f>SUMIF('Aceite Virgen Extra'!$B6:$B257,"&lt;="&amp;$B262,'Aceite Virgen Extra'!QK$6:QK$257)</f>
        <v>64.550000000000011</v>
      </c>
      <c r="QL262" s="5">
        <f>SUMIF('Aceite Virgen Extra'!$B6:$B257,"&lt;="&amp;$B262,'Aceite Virgen Extra'!QL$6:QL$257)</f>
        <v>77.250000000000028</v>
      </c>
      <c r="QM262" s="5">
        <f>SUMIF('Aceite Virgen Extra'!$B6:$B257,"&lt;="&amp;$B262,'Aceite Virgen Extra'!QM$6:QM$257)</f>
        <v>87.03000000000003</v>
      </c>
      <c r="QQ262" s="5">
        <f>SUMIF('Aceite Virgen Extra'!$B6:$B257,"&lt;="&amp;$B262,'Aceite Virgen Extra'!QQ$6:QQ$257)</f>
        <v>68.83</v>
      </c>
      <c r="QR262" s="5">
        <f>SUMIF('Aceite Virgen Extra'!$B6:$B257,"&lt;="&amp;$B262,'Aceite Virgen Extra'!QR$6:QR$257)</f>
        <v>56.46</v>
      </c>
      <c r="QS262" s="5">
        <f>SUMIF('Aceite Virgen Extra'!$B6:$B257,"&lt;="&amp;$B262,'Aceite Virgen Extra'!QS$6:QS$257)</f>
        <v>71.330000000000013</v>
      </c>
      <c r="QT262" s="5">
        <f>SUMIF('Aceite Virgen Extra'!$B6:$B257,"&lt;="&amp;$B262,'Aceite Virgen Extra'!QT$6:QT$257)</f>
        <v>81.84</v>
      </c>
      <c r="QX262" s="5">
        <f>SUMIF('Aceite Virgen Extra'!$B6:$B257,"&lt;="&amp;$B262,'Aceite Virgen Extra'!QX$6:QX$257)</f>
        <v>68.080000000000013</v>
      </c>
      <c r="QY262" s="5">
        <f>SUMIF('Aceite Virgen Extra'!$B6:$B257,"&lt;="&amp;$B262,'Aceite Virgen Extra'!QY$6:QY$257)</f>
        <v>61.54999999999999</v>
      </c>
      <c r="QZ262" s="5">
        <f>SUMIF('Aceite Virgen Extra'!$B6:$B257,"&lt;="&amp;$B262,'Aceite Virgen Extra'!QZ$6:QZ$257)</f>
        <v>70.38</v>
      </c>
      <c r="RA262" s="5">
        <f>SUMIF('Aceite Virgen Extra'!$B6:$B257,"&lt;="&amp;$B262,'Aceite Virgen Extra'!RA$6:RA$257)</f>
        <v>77.199999999999989</v>
      </c>
      <c r="RE262" s="5">
        <f>SUMIF('Aceite Virgen Extra'!$B6:$B257,"&lt;="&amp;$B262,'Aceite Virgen Extra'!RE$6:RE$257)</f>
        <v>63.250000000000007</v>
      </c>
      <c r="RF262" s="5">
        <f>SUMIF('Aceite Virgen Extra'!$B6:$B257,"&lt;="&amp;$B262,'Aceite Virgen Extra'!RF$6:RF$257)</f>
        <v>52.44</v>
      </c>
      <c r="RG262" s="5">
        <f>SUMIF('Aceite Virgen Extra'!$B6:$B257,"&lt;="&amp;$B262,'Aceite Virgen Extra'!RG$6:RG$257)</f>
        <v>63.789999999999992</v>
      </c>
      <c r="RH262" s="5">
        <f>SUMIF('Aceite Virgen Extra'!$B6:$B257,"&lt;="&amp;$B262,'Aceite Virgen Extra'!RH$6:RH$257)</f>
        <v>81.91</v>
      </c>
      <c r="RL262" s="5">
        <f>SUMIF('Aceite Virgen Extra'!$B6:$B257,"&lt;="&amp;$B262,'Aceite Virgen Extra'!RL$6:RL$257)</f>
        <v>62.789999999999992</v>
      </c>
      <c r="RM262" s="5">
        <f>SUMIF('Aceite Virgen Extra'!$B6:$B257,"&lt;="&amp;$B262,'Aceite Virgen Extra'!RM$6:RM$257)</f>
        <v>57.54999999999999</v>
      </c>
      <c r="RN262" s="5">
        <f>SUMIF('Aceite Virgen Extra'!$B6:$B257,"&lt;="&amp;$B262,'Aceite Virgen Extra'!RN$6:RN$257)</f>
        <v>64.589999999999989</v>
      </c>
      <c r="RO262" s="5">
        <f>SUMIF('Aceite Virgen Extra'!$B6:$B257,"&lt;="&amp;$B262,'Aceite Virgen Extra'!RO$6:RO$257)</f>
        <v>62.070000000000007</v>
      </c>
      <c r="RS262" s="68">
        <f>SUMIF(B6:B256,"&lt;="&amp;$B262,RS6:RS257)</f>
        <v>63.090000000000011</v>
      </c>
      <c r="RT262" s="5">
        <f>SUMIF('Aceite Virgen Extra'!$B6:$B257,"&lt;="&amp;$B262,'Aceite Virgen Extra'!RT$6:RT$257)</f>
        <v>54.509999999999991</v>
      </c>
      <c r="RU262" s="5">
        <f>SUMIF('Aceite Virgen Extra'!$B6:$B257,"&lt;="&amp;$B262,'Aceite Virgen Extra'!RU$6:RU$257)</f>
        <v>64.599999999999994</v>
      </c>
      <c r="RV262" s="5">
        <f>SUMIF('Aceite Virgen Extra'!$B6:$B257,"&lt;="&amp;$B262,'Aceite Virgen Extra'!RV$6:RV$257)</f>
        <v>66.329999999999984</v>
      </c>
      <c r="RZ262" s="68">
        <f>SUMIF(B6:B256,"&lt;="&amp;$B262,RZ6:RZ257)</f>
        <v>59.600000000000016</v>
      </c>
      <c r="SA262" s="5">
        <f>SUMIF('Aceite Virgen Extra'!$B6:$B257,"&lt;="&amp;$B262,'Aceite Virgen Extra'!SA$6:SA$257)</f>
        <v>51.150000000000006</v>
      </c>
      <c r="SB262" s="5">
        <f>SUMIF('Aceite Virgen Extra'!$B6:$B257,"&lt;="&amp;$B262,'Aceite Virgen Extra'!SB$6:SB$257)</f>
        <v>59.960000000000008</v>
      </c>
      <c r="SC262" s="5">
        <f>SUMIF('Aceite Virgen Extra'!$B6:$B257,"&lt;="&amp;$B262,'Aceite Virgen Extra'!SC$6:SC$257)</f>
        <v>70.259999999999991</v>
      </c>
      <c r="SG262" s="68">
        <f>SUMIF($B$6:$B$256,"&lt;="&amp;$B262,SG6:SG257)</f>
        <v>59.370000000000019</v>
      </c>
      <c r="SH262" s="5">
        <f>SUMIF('Aceite Virgen Extra'!$B6:$B257,"&lt;="&amp;$B262,'Aceite Virgen Extra'!SH$6:SH$257)</f>
        <v>45.36</v>
      </c>
      <c r="SI262" s="5">
        <f>SUMIF('Aceite Virgen Extra'!$B6:$B257,"&lt;="&amp;$B262,'Aceite Virgen Extra'!SI$6:SI$257)</f>
        <v>61.27</v>
      </c>
      <c r="SJ262" s="5">
        <f>SUMIF('Aceite Virgen Extra'!$B6:$B257,"&lt;="&amp;$B262,'Aceite Virgen Extra'!SJ$6:SJ$257)</f>
        <v>78.300000000000011</v>
      </c>
      <c r="SN262" s="68">
        <f>SUMIF($B$6:$B$256,"&lt;="&amp;$B262,SN6:SN257)</f>
        <v>51.88</v>
      </c>
      <c r="SO262" s="5">
        <f>SUMIF('Aceite Virgen Extra'!$B6:$B257,"&lt;="&amp;$B262,'Aceite Virgen Extra'!SO$6:SO$257)</f>
        <v>40</v>
      </c>
      <c r="SP262" s="5">
        <f>SUMIF('Aceite Virgen Extra'!$B6:$B257,"&lt;="&amp;$B262,'Aceite Virgen Extra'!SP$6:SP$257)</f>
        <v>57.34</v>
      </c>
      <c r="SQ262" s="5">
        <f>SUMIF('Aceite Virgen Extra'!$B6:$B257,"&lt;="&amp;$B262,'Aceite Virgen Extra'!SQ$6:SQ$257)</f>
        <v>42.68</v>
      </c>
      <c r="SU262" s="68">
        <f>SUMIF($B$6:$B$256,"&lt;="&amp;$B262,SU6:SU257)</f>
        <v>39.19</v>
      </c>
      <c r="SV262" s="5">
        <f>SUMIF('Aceite Virgen Extra'!$B6:$B257,"&lt;="&amp;$B262,'Aceite Virgen Extra'!SV$6:SV$257)</f>
        <v>51.33</v>
      </c>
      <c r="SW262" s="5">
        <f>SUMIF('Aceite Virgen Extra'!$B6:$B257,"&lt;="&amp;$B262,'Aceite Virgen Extra'!SW$6:SW$257)</f>
        <v>31.65</v>
      </c>
      <c r="SX262" s="5">
        <f>SUMIF('Aceite Virgen Extra'!$B6:$B257,"&lt;="&amp;$B262,'Aceite Virgen Extra'!SX$6:SX$257)</f>
        <v>39.900000000000006</v>
      </c>
      <c r="TB262" s="68">
        <f>SUMIF($B$6:$B$256,"&lt;="&amp;$B262,TB6:TB257)</f>
        <v>22.270000000000003</v>
      </c>
      <c r="TC262" s="75">
        <f>SUMIF('Aceite Virgen Extra'!$B6:$B257,"&lt;="&amp;$B262,'Aceite Virgen Extra'!TC$6:TC$257)</f>
        <v>30.570000000000004</v>
      </c>
      <c r="TD262" s="75">
        <f>SUMIF('Aceite Virgen Extra'!$B6:$B257,"&lt;="&amp;$B262,'Aceite Virgen Extra'!TD$6:TD$257)</f>
        <v>17.91</v>
      </c>
      <c r="TE262" s="75">
        <f>SUMIF('Aceite Virgen Extra'!$B6:$B257,"&lt;="&amp;$B262,'Aceite Virgen Extra'!TE$6:TE$257)</f>
        <v>14.01</v>
      </c>
      <c r="TI262" s="68">
        <f>SUMIF($B$6:$B$256,"&lt;="&amp;$B262,TI6:TI257)</f>
        <v>12.350000000000001</v>
      </c>
      <c r="TJ262" s="75">
        <f>SUMIF('Aceite Virgen Extra'!$B6:$B257,"&lt;="&amp;$B262,'Aceite Virgen Extra'!TJ$6:TJ$257)</f>
        <v>11.76</v>
      </c>
      <c r="TK262" s="75">
        <f>SUMIF('Aceite Virgen Extra'!$B6:$B257,"&lt;="&amp;$B262,'Aceite Virgen Extra'!TK$6:TK$257)</f>
        <v>11.149999999999999</v>
      </c>
      <c r="TL262" s="75">
        <f>SUMIF('Aceite Virgen Extra'!$B6:$B257,"&lt;="&amp;$B262,'Aceite Virgen Extra'!TL$6:TL$257)</f>
        <v>6.84</v>
      </c>
      <c r="TP262" s="68">
        <f>SUMIF('Aceite Virgen Extra'!$B6:$B257,"&lt;="&amp;$B262,'Aceite Virgen Extra'!TP$6:TP$257)</f>
        <v>12.850000000000001</v>
      </c>
      <c r="TQ262" s="4">
        <f>SUMIFS('Aceite Virgen Extra'!TQ$6:TQ$257,'Aceite Virgen Extra'!$A$6:$A$257,"&gt;="&amp;$A262,'Aceite Virgen Extra'!$B$6:$B$257,"&lt;="&amp;$B262)</f>
        <v>16.009999999999998</v>
      </c>
      <c r="TR262" s="4">
        <f>SUMIFS('Aceite Virgen Extra'!TR$6:TR$257,'Aceite Virgen Extra'!$A$6:$A$257,"&gt;="&amp;$A262,'Aceite Virgen Extra'!$B$6:$B$257,"&lt;="&amp;$B262)</f>
        <v>10.280000000000001</v>
      </c>
      <c r="TS262" s="4">
        <f>SUMIFS('Aceite Virgen Extra'!TS$6:TS$257,'Aceite Virgen Extra'!$A$6:$A$257,"&gt;="&amp;$A262,'Aceite Virgen Extra'!$B$6:$B$257,"&lt;="&amp;$B262)</f>
        <v>4.45</v>
      </c>
      <c r="TW262" s="68">
        <f>SUMIF('Aceite Virgen Extra'!$B6:$B257,"&lt;="&amp;$B262,'Aceite Virgen Extra'!TW$6:TW$257)</f>
        <v>9.4300000000000015</v>
      </c>
      <c r="TX262" s="4">
        <f>SUMIFS('Aceite Virgen Extra'!TX$6:TX$257,'Aceite Virgen Extra'!$A$6:$A$257,"&gt;="&amp;$A262,'Aceite Virgen Extra'!$B$6:$B$257,"&lt;="&amp;$B262)</f>
        <v>10.8</v>
      </c>
      <c r="TY262" s="4">
        <f>SUMIFS('Aceite Virgen Extra'!TY$6:TY$257,'Aceite Virgen Extra'!$A$6:$A$257,"&gt;="&amp;$A262,'Aceite Virgen Extra'!$B$6:$B$257,"&lt;="&amp;$B262)</f>
        <v>7.42</v>
      </c>
      <c r="TZ262" s="4">
        <f>SUMIFS('Aceite Virgen Extra'!TZ$6:TZ$257,'Aceite Virgen Extra'!$A$6:$A$257,"&gt;="&amp;$A262,'Aceite Virgen Extra'!$B$6:$B$257,"&lt;="&amp;$B262)</f>
        <v>4.74</v>
      </c>
      <c r="UD262" s="68">
        <f>SUMIF('Aceite Virgen Extra'!$B6:$B257,"&lt;="&amp;$B262,'Aceite Virgen Extra'!UD$6:UD$257)</f>
        <v>10.420000000000002</v>
      </c>
      <c r="UE262" s="4">
        <f>SUMIFS('Aceite Virgen Extra'!UE$6:UE$257,'Aceite Virgen Extra'!$A$6:$A$257,"&gt;="&amp;$A262,'Aceite Virgen Extra'!$B$6:$B$257,"&lt;="&amp;$B262)</f>
        <v>14.480000000000002</v>
      </c>
      <c r="UF262" s="4">
        <f>SUMIFS('Aceite Virgen Extra'!UF$6:UF$257,'Aceite Virgen Extra'!$A$6:$A$257,"&gt;="&amp;$A262,'Aceite Virgen Extra'!$B$6:$B$257,"&lt;="&amp;$B262)</f>
        <v>5.9999999999999982</v>
      </c>
      <c r="UG262" s="4">
        <f>SUMIFS('Aceite Virgen Extra'!UG$6:UG$257,'Aceite Virgen Extra'!$A$6:$A$257,"&gt;="&amp;$A262,'Aceite Virgen Extra'!$B$6:$B$257,"&lt;="&amp;$B262)</f>
        <v>4.49</v>
      </c>
      <c r="UK262" s="68">
        <f>SUMIF('Aceite Virgen Extra'!$B6:$B257,"&lt;="&amp;$B262,'Aceite Virgen Extra'!UK$6:UK$257)</f>
        <v>8.0499999999999989</v>
      </c>
      <c r="UL262" s="4">
        <f>SUMIFS('Aceite Virgen Extra'!UL$6:UL$257,'Aceite Virgen Extra'!$A$6:$A$257,"&gt;="&amp;$A262,'Aceite Virgen Extra'!$B$6:$B$257,"&lt;="&amp;$B262)</f>
        <v>11</v>
      </c>
      <c r="UM262" s="4">
        <f>SUMIFS('Aceite Virgen Extra'!UM$6:UM$257,'Aceite Virgen Extra'!$A$6:$A$257,"&gt;="&amp;$A262,'Aceite Virgen Extra'!$B$6:$B$257,"&lt;="&amp;$B262)</f>
        <v>5.43</v>
      </c>
      <c r="UN262" s="4">
        <f>SUMIFS('Aceite Virgen Extra'!UN$6:UN$257,'Aceite Virgen Extra'!$A$6:$A$257,"&gt;="&amp;$A262,'Aceite Virgen Extra'!$B$6:$B$257,"&lt;="&amp;$B262)</f>
        <v>6.42</v>
      </c>
      <c r="UR262" s="68">
        <f>SUMIF('Aceite Virgen Extra'!$B6:$B257,"&lt;="&amp;$B262,'Aceite Virgen Extra'!UR$6:UR$257)</f>
        <v>6.84</v>
      </c>
      <c r="US262" s="4">
        <f>SUMIFS('Aceite Virgen Extra'!US$6:US$257,'Aceite Virgen Extra'!$A$6:$A$257,"&gt;="&amp;$A262,'Aceite Virgen Extra'!$B$6:$B$257,"&lt;="&amp;$B262)</f>
        <v>10.499999999999998</v>
      </c>
      <c r="UT262" s="4">
        <f>SUMIFS('Aceite Virgen Extra'!UT$6:UT$257,'Aceite Virgen Extra'!$A$6:$A$257,"&gt;="&amp;$A262,'Aceite Virgen Extra'!$B$6:$B$257,"&lt;="&amp;$B262)</f>
        <v>4.6099999999999994</v>
      </c>
      <c r="UU262" s="4">
        <f>SUMIFS('Aceite Virgen Extra'!UU$6:UU$257,'Aceite Virgen Extra'!$A$6:$A$257,"&gt;="&amp;$A262,'Aceite Virgen Extra'!$B$6:$B$257,"&lt;="&amp;$B262)</f>
        <v>0.56000000000000005</v>
      </c>
      <c r="UY262" s="68">
        <f>SUMIF('Aceite Virgen Extra'!$B6:$B257,"&lt;="&amp;$B262,'Aceite Virgen Extra'!UY$6:UY$257)</f>
        <v>7.45</v>
      </c>
      <c r="UZ262" s="4">
        <f>SUMIFS('Aceite Virgen Extra'!UZ$6:UZ$257,'Aceite Virgen Extra'!$A$6:$A$257,"&gt;="&amp;$A262,'Aceite Virgen Extra'!$B$6:$B$257,"&lt;="&amp;$B262)</f>
        <v>8.8000000000000007</v>
      </c>
      <c r="VA262" s="4">
        <f>SUMIFS('Aceite Virgen Extra'!VA$6:VA$257,'Aceite Virgen Extra'!$A$6:$A$257,"&gt;="&amp;$A262,'Aceite Virgen Extra'!$B$6:$B$257,"&lt;="&amp;$B262)</f>
        <v>5.84</v>
      </c>
      <c r="VB262" s="4">
        <f>SUMIFS('Aceite Virgen Extra'!VB$6:VB$257,'Aceite Virgen Extra'!$A$6:$A$257,"&gt;="&amp;$A262,'Aceite Virgen Extra'!$B$6:$B$257,"&lt;="&amp;$B262)</f>
        <v>3.5700000000000003</v>
      </c>
      <c r="VF262" s="68">
        <f>SUMIF('Aceite Virgen Extra'!$B6:$B257,"&lt;="&amp;$B262,'Aceite Virgen Extra'!VF$6:VF$257)</f>
        <v>8.870000000000001</v>
      </c>
      <c r="VG262" s="4">
        <f>SUMIFS('Aceite Virgen Extra'!VG$6:VG$257,'Aceite Virgen Extra'!$A$6:$A$257,"&gt;="&amp;$A262,'Aceite Virgen Extra'!$B$6:$B$257,"&lt;="&amp;$B262)</f>
        <v>10.17</v>
      </c>
      <c r="VH262" s="4">
        <f>SUMIFS('Aceite Virgen Extra'!VH$6:VH$257,'Aceite Virgen Extra'!$A$6:$A$257,"&gt;="&amp;$A262,'Aceite Virgen Extra'!$B$6:$B$257,"&lt;="&amp;$B262)</f>
        <v>7.879999999999999</v>
      </c>
      <c r="VI262" s="4">
        <f>SUMIFS('Aceite Virgen Extra'!VI$6:VI$257,'Aceite Virgen Extra'!$A$6:$A$257,"&gt;="&amp;$A262,'Aceite Virgen Extra'!$B$6:$B$257,"&lt;="&amp;$B262)</f>
        <v>1.59</v>
      </c>
      <c r="VM262" s="68">
        <f>SUMIF('Aceite Virgen Extra'!$B6:$B257,"&lt;="&amp;$B262,'Aceite Virgen Extra'!VM$6:VM$257)</f>
        <v>7.12</v>
      </c>
      <c r="VN262" s="4">
        <f>SUMIFS('Aceite Virgen Extra'!VN$6:VN$257,'Aceite Virgen Extra'!$A$6:$A$257,"&gt;="&amp;$A262,'Aceite Virgen Extra'!$B$6:$B$257,"&lt;="&amp;$B262)</f>
        <v>5.01</v>
      </c>
      <c r="VO262" s="4">
        <f>SUMIFS('Aceite Virgen Extra'!VO$6:VO$257,'Aceite Virgen Extra'!$A$6:$A$257,"&gt;="&amp;$A262,'Aceite Virgen Extra'!$B$6:$B$257,"&lt;="&amp;$B262)</f>
        <v>8.3599999999999977</v>
      </c>
      <c r="VP262" s="4">
        <f>SUMIFS('Aceite Virgen Extra'!VP$6:VP$257,'Aceite Virgen Extra'!$A$6:$A$257,"&gt;="&amp;$A262,'Aceite Virgen Extra'!$B$6:$B$257,"&lt;="&amp;$B262)</f>
        <v>2.4500000000000002</v>
      </c>
      <c r="VT262" s="68">
        <f>SUMIF('Aceite Virgen Extra'!$B6:$B257,"&lt;="&amp;$B262,'Aceite Virgen Extra'!VT$6:VT$257)</f>
        <v>6.5599999999999987</v>
      </c>
      <c r="VU262" s="4">
        <f>SUMIFS('Aceite Virgen Extra'!VU$6:VU$257,'Aceite Virgen Extra'!$A$6:$A$257,"&gt;="&amp;$A262,'Aceite Virgen Extra'!$B$6:$B$257,"&lt;="&amp;$B262)</f>
        <v>3.12</v>
      </c>
      <c r="VV262" s="4">
        <f>SUMIFS('Aceite Virgen Extra'!VV$6:VV$257,'Aceite Virgen Extra'!$A$6:$A$257,"&gt;="&amp;$A262,'Aceite Virgen Extra'!$B$6:$B$257,"&lt;="&amp;$B262)</f>
        <v>7.96</v>
      </c>
      <c r="VW262" s="4">
        <f>SUMIFS('Aceite Virgen Extra'!VW$6:VW$257,'Aceite Virgen Extra'!$A$6:$A$257,"&gt;="&amp;$A262,'Aceite Virgen Extra'!$B$6:$B$257,"&lt;="&amp;$B262)</f>
        <v>1.56</v>
      </c>
      <c r="WA262" s="68">
        <f>SUMIF('Aceite Virgen Extra'!$B6:$B257,"&lt;="&amp;$B262,'Aceite Virgen Extra'!WA$6:WA$257)</f>
        <v>8.02</v>
      </c>
      <c r="WB262" s="4">
        <f>SUMIFS('Aceite Virgen Extra'!WB$6:WB$257,'Aceite Virgen Extra'!$A$6:$A$257,"&gt;="&amp;$A262,'Aceite Virgen Extra'!$B$6:$B$257,"&lt;="&amp;$B262)</f>
        <v>9.4000000000000021</v>
      </c>
      <c r="WC262" s="4">
        <f>SUMIFS('Aceite Virgen Extra'!WC$6:WC$257,'Aceite Virgen Extra'!$A$6:$A$257,"&gt;="&amp;$A262,'Aceite Virgen Extra'!$B$6:$B$257,"&lt;="&amp;$B262)</f>
        <v>7.06</v>
      </c>
      <c r="WD262" s="4">
        <f>SUMIFS('Aceite Virgen Extra'!WD$6:WD$257,'Aceite Virgen Extra'!$A$6:$A$257,"&gt;="&amp;$A262,'Aceite Virgen Extra'!$B$6:$B$257,"&lt;="&amp;$B262)</f>
        <v>0.79</v>
      </c>
      <c r="WH262" s="68">
        <f>SUMIF('Aceite Virgen Extra'!$B6:$B257,"&lt;="&amp;$B262,'Aceite Virgen Extra'!WH$6:WH$257)</f>
        <v>4.5199999999999987</v>
      </c>
      <c r="WI262" s="4">
        <f>SUMIFS('Aceite Virgen Extra'!WI$6:WI$257,'Aceite Virgen Extra'!$A$6:$A$257,"&gt;="&amp;$A262,'Aceite Virgen Extra'!$B$6:$B$257,"&lt;="&amp;$B262)</f>
        <v>2.5100000000000002</v>
      </c>
      <c r="WJ262" s="4">
        <f>SUMIFS('Aceite Virgen Extra'!WJ$6:WJ$257,'Aceite Virgen Extra'!$A$6:$A$257,"&gt;="&amp;$A262,'Aceite Virgen Extra'!$B$6:$B$257,"&lt;="&amp;$B262)</f>
        <v>5.4499999999999993</v>
      </c>
      <c r="WK262" s="4">
        <f>SUMIFS('Aceite Virgen Extra'!WK$6:WK$257,'Aceite Virgen Extra'!$A$6:$A$257,"&gt;="&amp;$A262,'Aceite Virgen Extra'!$B$6:$B$257,"&lt;="&amp;$B262)</f>
        <v>0.41</v>
      </c>
      <c r="WO262" s="68">
        <f>SUMIF('Aceite Virgen Extra'!$B6:$B257,"&lt;="&amp;$B262,'Aceite Virgen Extra'!WO$6:WO$257)</f>
        <v>5.48</v>
      </c>
      <c r="WP262" s="4">
        <f>SUMIFS('Aceite Virgen Extra'!WP$6:WP$257,'Aceite Virgen Extra'!$A$6:$A$257,"&gt;="&amp;$A262,'Aceite Virgen Extra'!$B$6:$B$257,"&lt;="&amp;$B262)</f>
        <v>5.25</v>
      </c>
      <c r="WQ262" s="4">
        <f>SUMIFS('Aceite Virgen Extra'!WQ$6:WQ$257,'Aceite Virgen Extra'!$A$6:$A$257,"&gt;="&amp;$A262,'Aceite Virgen Extra'!$B$6:$B$257,"&lt;="&amp;$B262)</f>
        <v>4.6900000000000013</v>
      </c>
      <c r="WR262" s="4">
        <f>SUMIFS('Aceite Virgen Extra'!WR$6:WR$257,'Aceite Virgen Extra'!$A$6:$A$257,"&gt;="&amp;$A262,'Aceite Virgen Extra'!$B$6:$B$257,"&lt;="&amp;$B262)</f>
        <v>0.37</v>
      </c>
      <c r="WV262" s="68">
        <f>SUMIF('Aceite Virgen Extra'!$B6:$B257,"&lt;="&amp;$B262,'Aceite Virgen Extra'!WV$6:WV$257)</f>
        <v>6.0600000000000005</v>
      </c>
      <c r="WW262" s="4">
        <f>SUMIFS('Aceite Virgen Extra'!WW$6:WW$257,'Aceite Virgen Extra'!$A$6:$A$257,"&gt;="&amp;$A262,'Aceite Virgen Extra'!$B$6:$B$257,"&lt;="&amp;$B262)</f>
        <v>4.3600000000000003</v>
      </c>
      <c r="WX262" s="4">
        <f>SUMIFS('Aceite Virgen Extra'!WX$6:WX$257,'Aceite Virgen Extra'!$A$6:$A$257,"&gt;="&amp;$A262,'Aceite Virgen Extra'!$B$6:$B$257,"&lt;="&amp;$B262)</f>
        <v>4.68</v>
      </c>
      <c r="WY262" s="4">
        <f>SUMIFS('Aceite Virgen Extra'!WY$6:WY$257,'Aceite Virgen Extra'!$A$6:$A$257,"&gt;="&amp;$A262,'Aceite Virgen Extra'!$B$6:$B$257,"&lt;="&amp;$B262)</f>
        <v>1.04</v>
      </c>
      <c r="XC262" s="68">
        <f>SUMIF('Aceite Virgen Extra'!$B6:$B257,"&lt;="&amp;$B262,'Aceite Virgen Extra'!XC$6:XC$257)</f>
        <v>7.879999999999999</v>
      </c>
      <c r="XD262" s="4">
        <f>SUMIFS('Aceite Virgen Extra'!XD$6:XD$257,'Aceite Virgen Extra'!$A$6:$A$257,"&gt;="&amp;$A262,'Aceite Virgen Extra'!$B$6:$B$257,"&lt;="&amp;$B262)</f>
        <v>6.0200000000000005</v>
      </c>
      <c r="XE262" s="4">
        <f>SUMIFS('Aceite Virgen Extra'!XE$6:XE$257,'Aceite Virgen Extra'!$A$6:$A$257,"&gt;="&amp;$A262,'Aceite Virgen Extra'!$B$6:$B$257,"&lt;="&amp;$B262)</f>
        <v>6.8199999999999994</v>
      </c>
      <c r="XF262" s="4">
        <f>SUMIFS('Aceite Virgen Extra'!XF$6:XF$257,'Aceite Virgen Extra'!$A$6:$A$257,"&gt;="&amp;$A262,'Aceite Virgen Extra'!$B$6:$B$257,"&lt;="&amp;$B262)</f>
        <v>0.92999999999999994</v>
      </c>
    </row>
    <row r="263" spans="1:630" x14ac:dyDescent="0.3">
      <c r="A263" s="9">
        <f>'TAM Aceite Virgen Extra'!B11</f>
        <v>6.5</v>
      </c>
      <c r="B263" s="9">
        <f>'TAM Aceite Virgen Extra'!C11</f>
        <v>6.7</v>
      </c>
      <c r="C263" s="9"/>
      <c r="D263" s="4">
        <f>SUMIFS('Aceite Virgen Extra'!D$6:D$257,'Aceite Virgen Extra'!$A$6:$A$257,"&gt;="&amp;$A263,'Aceite Virgen Extra'!$B$6:$B$257,"&lt;="&amp;$B263)</f>
        <v>1.3</v>
      </c>
      <c r="E263" s="4">
        <f>SUMIFS('Aceite Virgen Extra'!E$6:E$257,'Aceite Virgen Extra'!$A$6:$A$257,"&gt;="&amp;$A263,'Aceite Virgen Extra'!$B$6:$B$257,"&lt;="&amp;$B263)</f>
        <v>2.14</v>
      </c>
      <c r="F263" s="4">
        <f>SUMIFS('Aceite Virgen Extra'!F$6:F$257,'Aceite Virgen Extra'!$A$6:$A$257,"&gt;="&amp;$A263,'Aceite Virgen Extra'!$B$6:$B$257,"&lt;="&amp;$B263)</f>
        <v>1.2</v>
      </c>
      <c r="G263" s="4">
        <f>SUMIFS('Aceite Virgen Extra'!G$6:G$257,'Aceite Virgen Extra'!$A$6:$A$257,"&gt;="&amp;$A263,'Aceite Virgen Extra'!$B$6:$B$257,"&lt;="&amp;$B263)</f>
        <v>0.28999999999999998</v>
      </c>
      <c r="H263" s="9"/>
      <c r="I263" s="9"/>
      <c r="J263" s="9"/>
      <c r="K263" s="4">
        <f>SUMIFS('Aceite Virgen Extra'!K$6:K$257,'Aceite Virgen Extra'!$A$6:$A$257,"&gt;="&amp;$A263,'Aceite Virgen Extra'!$B$6:$B$257,"&lt;="&amp;$B263)</f>
        <v>1.1400000000000001</v>
      </c>
      <c r="L263" s="4">
        <f>SUMIFS('Aceite Virgen Extra'!L$6:L$257,'Aceite Virgen Extra'!$A$6:$A$257,"&gt;="&amp;$A263,'Aceite Virgen Extra'!$B$6:$B$257,"&lt;="&amp;$B263)</f>
        <v>0.93</v>
      </c>
      <c r="M263" s="4">
        <f>SUMIFS('Aceite Virgen Extra'!M$6:M$257,'Aceite Virgen Extra'!$A$6:$A$257,"&gt;="&amp;$A263,'Aceite Virgen Extra'!$B$6:$B$257,"&lt;="&amp;$B263)</f>
        <v>0.97</v>
      </c>
      <c r="N263" s="4">
        <f>SUMIFS('Aceite Virgen Extra'!N$6:N$257,'Aceite Virgen Extra'!$A$6:$A$257,"&gt;="&amp;$A263,'Aceite Virgen Extra'!$B$6:$B$257,"&lt;="&amp;$B263)</f>
        <v>2.1799999999999997</v>
      </c>
      <c r="O263" s="9"/>
      <c r="P263" s="9"/>
      <c r="Q263" s="9"/>
      <c r="R263" s="4">
        <f>SUMIFS('Aceite Virgen Extra'!R$6:R$257,'Aceite Virgen Extra'!$A$6:$A$257,"&gt;="&amp;$A263,'Aceite Virgen Extra'!$B$6:$B$257,"&lt;="&amp;$B263)</f>
        <v>0.79</v>
      </c>
      <c r="S263" s="4">
        <f>SUMIFS('Aceite Virgen Extra'!S$6:S$257,'Aceite Virgen Extra'!$A$6:$A$257,"&gt;="&amp;$A263,'Aceite Virgen Extra'!$B$6:$B$257,"&lt;="&amp;$B263)</f>
        <v>2.02</v>
      </c>
      <c r="T263" s="4">
        <f>SUMIFS('Aceite Virgen Extra'!T$6:T$257,'Aceite Virgen Extra'!$A$6:$A$257,"&gt;="&amp;$A263,'Aceite Virgen Extra'!$B$6:$B$257,"&lt;="&amp;$B263)</f>
        <v>0.33</v>
      </c>
      <c r="U263" s="4">
        <f>SUMIFS('Aceite Virgen Extra'!U$6:U$257,'Aceite Virgen Extra'!$A$6:$A$257,"&gt;="&amp;$A263,'Aceite Virgen Extra'!$B$6:$B$257,"&lt;="&amp;$B263)</f>
        <v>0.81</v>
      </c>
      <c r="V263" s="9"/>
      <c r="W263" s="9"/>
      <c r="X263" s="9"/>
      <c r="Y263" s="4">
        <f>SUMIFS('Aceite Virgen Extra'!Y$6:Y$257,'Aceite Virgen Extra'!$A$6:$A$257,"&gt;="&amp;$A263,'Aceite Virgen Extra'!$B$6:$B$257,"&lt;="&amp;$B263)</f>
        <v>0.78</v>
      </c>
      <c r="Z263" s="4">
        <f>SUMIFS('Aceite Virgen Extra'!Z$6:Z$257,'Aceite Virgen Extra'!$A$6:$A$257,"&gt;="&amp;$A263,'Aceite Virgen Extra'!$B$6:$B$257,"&lt;="&amp;$B263)</f>
        <v>1.1499999999999999</v>
      </c>
      <c r="AA263" s="4">
        <f>SUMIFS('Aceite Virgen Extra'!AA$6:AA$257,'Aceite Virgen Extra'!$A$6:$A$257,"&gt;="&amp;$A263,'Aceite Virgen Extra'!$B$6:$B$257,"&lt;="&amp;$B263)</f>
        <v>0.82000000000000006</v>
      </c>
      <c r="AB263" s="4">
        <f>SUMIFS('Aceite Virgen Extra'!AB$6:AB$257,'Aceite Virgen Extra'!$A$6:$A$257,"&gt;="&amp;$A263,'Aceite Virgen Extra'!$B$6:$B$257,"&lt;="&amp;$B263)</f>
        <v>0.39</v>
      </c>
      <c r="AC263" s="9"/>
      <c r="AD263" s="9"/>
      <c r="AE263" s="9"/>
      <c r="AF263" s="4">
        <f>SUMIFS('Aceite Virgen Extra'!AF$6:AF$257,'Aceite Virgen Extra'!$A$6:$A$257,"&gt;="&amp;$A263,'Aceite Virgen Extra'!$B$6:$B$257,"&lt;="&amp;$B263)</f>
        <v>0.7</v>
      </c>
      <c r="AG263" s="4">
        <f>SUMIFS('Aceite Virgen Extra'!AG$6:AG$257,'Aceite Virgen Extra'!$A$6:$A$257,"&gt;="&amp;$A263,'Aceite Virgen Extra'!$B$6:$B$257,"&lt;="&amp;$B263)</f>
        <v>1.45</v>
      </c>
      <c r="AH263" s="4">
        <f>SUMIFS('Aceite Virgen Extra'!AH$6:AH$257,'Aceite Virgen Extra'!$A$6:$A$257,"&gt;="&amp;$A263,'Aceite Virgen Extra'!$B$6:$B$257,"&lt;="&amp;$B263)</f>
        <v>0.65</v>
      </c>
      <c r="AI263" s="4">
        <f>SUMIFS('Aceite Virgen Extra'!AI$6:AI$257,'Aceite Virgen Extra'!$A$6:$A$257,"&gt;="&amp;$A263,'Aceite Virgen Extra'!$B$6:$B$257,"&lt;="&amp;$B263)</f>
        <v>0</v>
      </c>
      <c r="AJ263" s="9"/>
      <c r="AK263" s="9"/>
      <c r="AL263" s="9"/>
      <c r="AM263" s="4">
        <f>SUMIFS('Aceite Virgen Extra'!AM$6:AM$257,'Aceite Virgen Extra'!$A$6:$A$257,"&gt;="&amp;$A263,'Aceite Virgen Extra'!$B$6:$B$257,"&lt;="&amp;$B263)</f>
        <v>1.97</v>
      </c>
      <c r="AN263" s="4">
        <f>SUMIFS('Aceite Virgen Extra'!AN$6:AN$257,'Aceite Virgen Extra'!$A$6:$A$257,"&gt;="&amp;$A263,'Aceite Virgen Extra'!$B$6:$B$257,"&lt;="&amp;$B263)</f>
        <v>2.11</v>
      </c>
      <c r="AO263" s="4">
        <f>SUMIFS('Aceite Virgen Extra'!AO$6:AO$257,'Aceite Virgen Extra'!$A$6:$A$257,"&gt;="&amp;$A263,'Aceite Virgen Extra'!$B$6:$B$257,"&lt;="&amp;$B263)</f>
        <v>2.52</v>
      </c>
      <c r="AP263" s="4">
        <f>SUMIFS('Aceite Virgen Extra'!AP$6:AP$257,'Aceite Virgen Extra'!$A$6:$A$257,"&gt;="&amp;$A263,'Aceite Virgen Extra'!$B$6:$B$257,"&lt;="&amp;$B263)</f>
        <v>0.42</v>
      </c>
      <c r="AQ263" s="9"/>
      <c r="AR263" s="9"/>
      <c r="AT263" s="4">
        <f>SUMIFS('Aceite Virgen Extra'!AT$6:AT$257,'Aceite Virgen Extra'!$A$6:$A$257,"&gt;="&amp;$A263,'Aceite Virgen Extra'!$B$6:$B$257,"&lt;="&amp;$B263)</f>
        <v>0.51</v>
      </c>
      <c r="AU263" s="4">
        <f>SUMIFS('Aceite Virgen Extra'!AU$6:AU$257,'Aceite Virgen Extra'!$A$6:$A$257,"&gt;="&amp;$A263,'Aceite Virgen Extra'!$B$6:$B$257,"&lt;="&amp;$B263)</f>
        <v>0.77</v>
      </c>
      <c r="AV263" s="4">
        <f>SUMIFS('Aceite Virgen Extra'!AV$6:AV$257,'Aceite Virgen Extra'!$A$6:$A$257,"&gt;="&amp;$A263,'Aceite Virgen Extra'!$B$6:$B$257,"&lt;="&amp;$B263)</f>
        <v>0.19</v>
      </c>
      <c r="AW263" s="4">
        <f>SUMIFS('Aceite Virgen Extra'!AW$6:AW$257,'Aceite Virgen Extra'!$A$6:$A$257,"&gt;="&amp;$A263,'Aceite Virgen Extra'!$B$6:$B$257,"&lt;="&amp;$B263)</f>
        <v>1.28</v>
      </c>
      <c r="BA263" s="4">
        <f>SUMIFS('Aceite Virgen Extra'!BA$6:BA$257,'Aceite Virgen Extra'!$A$6:$A$257,"&gt;="&amp;$A263,'Aceite Virgen Extra'!$B$6:$B$257,"&lt;="&amp;$B263)</f>
        <v>1.2</v>
      </c>
      <c r="BB263" s="4">
        <f>SUMIFS('Aceite Virgen Extra'!BB$6:BB$257,'Aceite Virgen Extra'!$A$6:$A$257,"&gt;="&amp;$A263,'Aceite Virgen Extra'!$B$6:$B$257,"&lt;="&amp;$B263)</f>
        <v>1.38</v>
      </c>
      <c r="BC263" s="4">
        <f>SUMIFS('Aceite Virgen Extra'!BC$6:BC$257,'Aceite Virgen Extra'!$A$6:$A$257,"&gt;="&amp;$A263,'Aceite Virgen Extra'!$B$6:$B$257,"&lt;="&amp;$B263)</f>
        <v>1.1400000000000001</v>
      </c>
      <c r="BD263" s="4">
        <f>SUMIFS('Aceite Virgen Extra'!BD$6:BD$257,'Aceite Virgen Extra'!$A$6:$A$257,"&gt;="&amp;$A263,'Aceite Virgen Extra'!$B$6:$B$257,"&lt;="&amp;$B263)</f>
        <v>1.63</v>
      </c>
      <c r="BH263" s="4">
        <f>SUMIFS('Aceite Virgen Extra'!BH$6:BH$257,'Aceite Virgen Extra'!$A$6:$A$257,"&gt;="&amp;$A263,'Aceite Virgen Extra'!$B$6:$B$257,"&lt;="&amp;$B263)</f>
        <v>0.91</v>
      </c>
      <c r="BI263" s="4">
        <f>SUMIFS('Aceite Virgen Extra'!BI$6:BI$257,'Aceite Virgen Extra'!$A$6:$A$257,"&gt;="&amp;$A263,'Aceite Virgen Extra'!$B$6:$B$257,"&lt;="&amp;$B263)</f>
        <v>0.28999999999999998</v>
      </c>
      <c r="BJ263" s="4">
        <f>SUMIFS('Aceite Virgen Extra'!BJ$6:BJ$257,'Aceite Virgen Extra'!$A$6:$A$257,"&gt;="&amp;$A263,'Aceite Virgen Extra'!$B$6:$B$257,"&lt;="&amp;$B263)</f>
        <v>1.01</v>
      </c>
      <c r="BK263" s="4">
        <f>SUMIFS('Aceite Virgen Extra'!BK$6:BK$257,'Aceite Virgen Extra'!$A$6:$A$257,"&gt;="&amp;$A263,'Aceite Virgen Extra'!$B$6:$B$257,"&lt;="&amp;$B263)</f>
        <v>1.35</v>
      </c>
      <c r="BO263" s="4">
        <f>SUMIFS('Aceite Virgen Extra'!BO$6:BO$257,'Aceite Virgen Extra'!$A$6:$A$257,"&gt;="&amp;$A263,'Aceite Virgen Extra'!$B$6:$B$257,"&lt;="&amp;$B263)</f>
        <v>0.49999999999999994</v>
      </c>
      <c r="BP263" s="4">
        <f>SUMIFS('Aceite Virgen Extra'!BP$6:BP$257,'Aceite Virgen Extra'!$A$6:$A$257,"&gt;="&amp;$A263,'Aceite Virgen Extra'!$B$6:$B$257,"&lt;="&amp;$B263)</f>
        <v>0.09</v>
      </c>
      <c r="BQ263" s="4">
        <f>SUMIFS('Aceite Virgen Extra'!BQ$6:BQ$257,'Aceite Virgen Extra'!$A$6:$A$257,"&gt;="&amp;$A263,'Aceite Virgen Extra'!$B$6:$B$257,"&lt;="&amp;$B263)</f>
        <v>0.7</v>
      </c>
      <c r="BR263" s="4">
        <f>SUMIFS('Aceite Virgen Extra'!BR$6:BR$257,'Aceite Virgen Extra'!$A$6:$A$257,"&gt;="&amp;$A263,'Aceite Virgen Extra'!$B$6:$B$257,"&lt;="&amp;$B263)</f>
        <v>0.59</v>
      </c>
      <c r="BV263" s="4">
        <f>SUMIFS('Aceite Virgen Extra'!BV$6:BV$257,'Aceite Virgen Extra'!$A$6:$A$257,"&gt;="&amp;$A263,'Aceite Virgen Extra'!$B$6:$B$257,"&lt;="&amp;$B263)</f>
        <v>1.76</v>
      </c>
      <c r="BW263" s="4">
        <f>SUMIFS('Aceite Virgen Extra'!BW$6:BW$257,'Aceite Virgen Extra'!$A$6:$A$257,"&gt;="&amp;$A263,'Aceite Virgen Extra'!$B$6:$B$257,"&lt;="&amp;$B263)</f>
        <v>1.3900000000000001</v>
      </c>
      <c r="BX263" s="4">
        <f>SUMIFS('Aceite Virgen Extra'!BX$6:BX$257,'Aceite Virgen Extra'!$A$6:$A$257,"&gt;="&amp;$A263,'Aceite Virgen Extra'!$B$6:$B$257,"&lt;="&amp;$B263)</f>
        <v>1.22</v>
      </c>
      <c r="BY263" s="4">
        <f>SUMIFS('Aceite Virgen Extra'!BY$6:BY$257,'Aceite Virgen Extra'!$A$6:$A$257,"&gt;="&amp;$A263,'Aceite Virgen Extra'!$B$6:$B$257,"&lt;="&amp;$B263)</f>
        <v>3.5</v>
      </c>
      <c r="CC263" s="4">
        <f>SUMIFS('Aceite Virgen Extra'!CC$6:CC$257,'Aceite Virgen Extra'!$A$6:$A$257,"&gt;="&amp;$A263,'Aceite Virgen Extra'!$B$6:$B$257,"&lt;="&amp;$B263)</f>
        <v>0.72</v>
      </c>
      <c r="CD263" s="4">
        <f>SUMIFS('Aceite Virgen Extra'!CD$6:CD$257,'Aceite Virgen Extra'!$A$6:$A$257,"&gt;="&amp;$A263,'Aceite Virgen Extra'!$B$6:$B$257,"&lt;="&amp;$B263)</f>
        <v>0.14000000000000001</v>
      </c>
      <c r="CE263" s="4">
        <f>SUMIFS('Aceite Virgen Extra'!CE$6:CE$257,'Aceite Virgen Extra'!$A$6:$A$257,"&gt;="&amp;$A263,'Aceite Virgen Extra'!$B$6:$B$257,"&lt;="&amp;$B263)</f>
        <v>0.92</v>
      </c>
      <c r="CF263" s="4">
        <f>SUMIFS('Aceite Virgen Extra'!CF$6:CF$257,'Aceite Virgen Extra'!$A$6:$A$257,"&gt;="&amp;$A263,'Aceite Virgen Extra'!$B$6:$B$257,"&lt;="&amp;$B263)</f>
        <v>0.62</v>
      </c>
      <c r="CJ263" s="4">
        <f>SUMIFS('Aceite Virgen Extra'!CJ$6:CJ$257,'Aceite Virgen Extra'!$A$6:$A$257,"&gt;="&amp;$A263,'Aceite Virgen Extra'!$B$6:$B$257,"&lt;="&amp;$B263)</f>
        <v>0.45</v>
      </c>
      <c r="CK263" s="4">
        <f>SUMIFS('Aceite Virgen Extra'!CK$6:CK$257,'Aceite Virgen Extra'!$A$6:$A$257,"&gt;="&amp;$A263,'Aceite Virgen Extra'!$B$6:$B$257,"&lt;="&amp;$B263)</f>
        <v>0.51</v>
      </c>
      <c r="CL263" s="4">
        <f>SUMIFS('Aceite Virgen Extra'!CL$6:CL$257,'Aceite Virgen Extra'!$A$6:$A$257,"&gt;="&amp;$A263,'Aceite Virgen Extra'!$B$6:$B$257,"&lt;="&amp;$B263)</f>
        <v>0.53</v>
      </c>
      <c r="CM263" s="4">
        <f>SUMIFS('Aceite Virgen Extra'!CM$6:CM$257,'Aceite Virgen Extra'!$A$6:$A$257,"&gt;="&amp;$A263,'Aceite Virgen Extra'!$B$6:$B$257,"&lt;="&amp;$B263)</f>
        <v>0.26</v>
      </c>
      <c r="CQ263" s="4">
        <f>SUMIFS('Aceite Virgen Extra'!CQ$6:CQ$257,'Aceite Virgen Extra'!$A$6:$A$257,"&gt;="&amp;$A263,'Aceite Virgen Extra'!$B$6:$B$257,"&lt;="&amp;$B263)</f>
        <v>0.94</v>
      </c>
      <c r="CR263" s="4">
        <f>SUMIFS('Aceite Virgen Extra'!CR$6:CR$257,'Aceite Virgen Extra'!$A$6:$A$257,"&gt;="&amp;$A263,'Aceite Virgen Extra'!$B$6:$B$257,"&lt;="&amp;$B263)</f>
        <v>1.82</v>
      </c>
      <c r="CS263" s="4">
        <f>SUMIFS('Aceite Virgen Extra'!CS$6:CS$257,'Aceite Virgen Extra'!$A$6:$A$257,"&gt;="&amp;$A263,'Aceite Virgen Extra'!$B$6:$B$257,"&lt;="&amp;$B263)</f>
        <v>0.76</v>
      </c>
      <c r="CT263" s="4">
        <f>SUMIFS('Aceite Virgen Extra'!CT$6:CT$257,'Aceite Virgen Extra'!$A$6:$A$257,"&gt;="&amp;$A263,'Aceite Virgen Extra'!$B$6:$B$257,"&lt;="&amp;$B263)</f>
        <v>0.28999999999999998</v>
      </c>
      <c r="CX263" s="4">
        <f>SUMIFS('Aceite Virgen Extra'!CX$6:CX$257,'Aceite Virgen Extra'!$A$6:$A$257,"&gt;="&amp;$A263,'Aceite Virgen Extra'!$B$6:$B$257,"&lt;="&amp;$B263)</f>
        <v>0.89</v>
      </c>
      <c r="CY263" s="4">
        <f>SUMIFS('Aceite Virgen Extra'!CY$6:CY$257,'Aceite Virgen Extra'!$A$6:$A$257,"&gt;="&amp;$A263,'Aceite Virgen Extra'!$B$6:$B$257,"&lt;="&amp;$B263)</f>
        <v>1.54</v>
      </c>
      <c r="CZ263" s="4">
        <f>SUMIFS('Aceite Virgen Extra'!CZ$6:CZ$257,'Aceite Virgen Extra'!$A$6:$A$257,"&gt;="&amp;$A263,'Aceite Virgen Extra'!$B$6:$B$257,"&lt;="&amp;$B263)</f>
        <v>0.59</v>
      </c>
      <c r="DA263" s="4">
        <f>SUMIFS('Aceite Virgen Extra'!DA$6:DA$257,'Aceite Virgen Extra'!$A$6:$A$257,"&gt;="&amp;$A263,'Aceite Virgen Extra'!$B$6:$B$257,"&lt;="&amp;$B263)</f>
        <v>1.03</v>
      </c>
      <c r="DE263" s="4">
        <f>SUMIFS('Aceite Virgen Extra'!DE$6:DE$257,'Aceite Virgen Extra'!$A$6:$A$257,"&gt;="&amp;$A263,'Aceite Virgen Extra'!$B$6:$B$257,"&lt;="&amp;$B263)</f>
        <v>0.82</v>
      </c>
      <c r="DF263" s="4">
        <f>SUMIFS('Aceite Virgen Extra'!DF$6:DF$257,'Aceite Virgen Extra'!$A$6:$A$257,"&gt;="&amp;$A263,'Aceite Virgen Extra'!$B$6:$B$257,"&lt;="&amp;$B263)</f>
        <v>1.3399999999999999</v>
      </c>
      <c r="DG263" s="4">
        <f>SUMIFS('Aceite Virgen Extra'!DG$6:DG$257,'Aceite Virgen Extra'!$A$6:$A$257,"&gt;="&amp;$A263,'Aceite Virgen Extra'!$B$6:$B$257,"&lt;="&amp;$B263)</f>
        <v>0.56000000000000005</v>
      </c>
      <c r="DH263" s="4">
        <f>SUMIFS('Aceite Virgen Extra'!DH$6:DH$257,'Aceite Virgen Extra'!$A$6:$A$257,"&gt;="&amp;$A263,'Aceite Virgen Extra'!$B$6:$B$257,"&lt;="&amp;$B263)</f>
        <v>0.78</v>
      </c>
      <c r="DL263" s="4">
        <f>SUMIFS('Aceite Virgen Extra'!DL$6:DL$257,'Aceite Virgen Extra'!$A$6:$A$257,"&gt;="&amp;$A263,'Aceite Virgen Extra'!$B$6:$B$257,"&lt;="&amp;$B263)</f>
        <v>0.93</v>
      </c>
      <c r="DM263" s="4">
        <f>SUMIFS('Aceite Virgen Extra'!DM$6:DM$257,'Aceite Virgen Extra'!$A$6:$A$257,"&gt;="&amp;$A263,'Aceite Virgen Extra'!$B$6:$B$257,"&lt;="&amp;$B263)</f>
        <v>0.88</v>
      </c>
      <c r="DN263" s="4">
        <f>SUMIFS('Aceite Virgen Extra'!DN$6:DN$257,'Aceite Virgen Extra'!$A$6:$A$257,"&gt;="&amp;$A263,'Aceite Virgen Extra'!$B$6:$B$257,"&lt;="&amp;$B263)</f>
        <v>0.97</v>
      </c>
      <c r="DO263" s="4">
        <f>SUMIFS('Aceite Virgen Extra'!DO$6:DO$257,'Aceite Virgen Extra'!$A$6:$A$257,"&gt;="&amp;$A263,'Aceite Virgen Extra'!$B$6:$B$257,"&lt;="&amp;$B263)</f>
        <v>0.55000000000000004</v>
      </c>
      <c r="DS263" s="4">
        <f>SUMIFS('Aceite Virgen Extra'!DS$6:DS$257,'Aceite Virgen Extra'!$A$6:$A$257,"&gt;="&amp;$A263,'Aceite Virgen Extra'!$B$6:$B$257,"&lt;="&amp;$B263)</f>
        <v>0.57000000000000006</v>
      </c>
      <c r="DT263" s="4">
        <f>SUMIFS('Aceite Virgen Extra'!DT$6:DT$257,'Aceite Virgen Extra'!$A$6:$A$257,"&gt;="&amp;$A263,'Aceite Virgen Extra'!$B$6:$B$257,"&lt;="&amp;$B263)</f>
        <v>0.49</v>
      </c>
      <c r="DU263" s="4">
        <f>SUMIFS('Aceite Virgen Extra'!DU$6:DU$257,'Aceite Virgen Extra'!$A$6:$A$257,"&gt;="&amp;$A263,'Aceite Virgen Extra'!$B$6:$B$257,"&lt;="&amp;$B263)</f>
        <v>0.69000000000000006</v>
      </c>
      <c r="DV263" s="4">
        <f>SUMIFS('Aceite Virgen Extra'!DV$6:DV$257,'Aceite Virgen Extra'!$A$6:$A$257,"&gt;="&amp;$A263,'Aceite Virgen Extra'!$B$6:$B$257,"&lt;="&amp;$B263)</f>
        <v>0.53</v>
      </c>
      <c r="DZ263" s="4">
        <f>SUMIFS('Aceite Virgen Extra'!DZ$6:DZ$257,'Aceite Virgen Extra'!$A$6:$A$257,"&gt;="&amp;$A263,'Aceite Virgen Extra'!$B$6:$B$257,"&lt;="&amp;$B263)</f>
        <v>0.27</v>
      </c>
      <c r="EA263" s="4">
        <f>SUMIFS('Aceite Virgen Extra'!EA$6:EA$257,'Aceite Virgen Extra'!$A$6:$A$257,"&gt;="&amp;$A263,'Aceite Virgen Extra'!$B$6:$B$257,"&lt;="&amp;$B263)</f>
        <v>0.91</v>
      </c>
      <c r="EB263" s="4">
        <f>SUMIFS('Aceite Virgen Extra'!EB$6:EB$257,'Aceite Virgen Extra'!$A$6:$A$257,"&gt;="&amp;$A263,'Aceite Virgen Extra'!$B$6:$B$257,"&lt;="&amp;$B263)</f>
        <v>0</v>
      </c>
      <c r="EC263" s="4">
        <f>SUMIFS('Aceite Virgen Extra'!EC$6:EC$257,'Aceite Virgen Extra'!$A$6:$A$257,"&gt;="&amp;$A263,'Aceite Virgen Extra'!$B$6:$B$257,"&lt;="&amp;$B263)</f>
        <v>0</v>
      </c>
      <c r="EG263" s="4">
        <f>SUMIFS('Aceite Virgen Extra'!EG$6:EG$257,'Aceite Virgen Extra'!$A$6:$A$257,"&gt;="&amp;$A263,'Aceite Virgen Extra'!$B$6:$B$257,"&lt;="&amp;$B263)</f>
        <v>0.55000000000000004</v>
      </c>
      <c r="EH263" s="4">
        <f>SUMIFS('Aceite Virgen Extra'!EH$6:EH$257,'Aceite Virgen Extra'!$A$6:$A$257,"&gt;="&amp;$A263,'Aceite Virgen Extra'!$B$6:$B$257,"&lt;="&amp;$B263)</f>
        <v>0.24</v>
      </c>
      <c r="EI263" s="4">
        <f>SUMIFS('Aceite Virgen Extra'!EI$6:EI$257,'Aceite Virgen Extra'!$A$6:$A$257,"&gt;="&amp;$A263,'Aceite Virgen Extra'!$B$6:$B$257,"&lt;="&amp;$B263)</f>
        <v>0.69000000000000006</v>
      </c>
      <c r="EJ263" s="4">
        <f>SUMIFS('Aceite Virgen Extra'!EJ$6:EJ$257,'Aceite Virgen Extra'!$A$6:$A$257,"&gt;="&amp;$A263,'Aceite Virgen Extra'!$B$6:$B$257,"&lt;="&amp;$B263)</f>
        <v>1.19</v>
      </c>
      <c r="EN263" s="4">
        <f>SUMIFS('Aceite Virgen Extra'!EN$6:EN$257,'Aceite Virgen Extra'!$A$6:$A$257,"&gt;="&amp;$A263,'Aceite Virgen Extra'!$B$6:$B$257,"&lt;="&amp;$B263)</f>
        <v>0.71000000000000008</v>
      </c>
      <c r="EO263" s="4">
        <f>SUMIFS('Aceite Virgen Extra'!EO$6:EO$257,'Aceite Virgen Extra'!$A$6:$A$257,"&gt;="&amp;$A263,'Aceite Virgen Extra'!$B$6:$B$257,"&lt;="&amp;$B263)</f>
        <v>0.56000000000000005</v>
      </c>
      <c r="EP263" s="4">
        <f>SUMIFS('Aceite Virgen Extra'!EP$6:EP$257,'Aceite Virgen Extra'!$A$6:$A$257,"&gt;="&amp;$A263,'Aceite Virgen Extra'!$B$6:$B$257,"&lt;="&amp;$B263)</f>
        <v>0.71</v>
      </c>
      <c r="EQ263" s="4">
        <f>SUMIFS('Aceite Virgen Extra'!EQ$6:EQ$257,'Aceite Virgen Extra'!$A$6:$A$257,"&gt;="&amp;$A263,'Aceite Virgen Extra'!$B$6:$B$257,"&lt;="&amp;$B263)</f>
        <v>1.39</v>
      </c>
      <c r="EU263" s="4">
        <f>SUMIFS('Aceite Virgen Extra'!EU$6:EU$257,'Aceite Virgen Extra'!$A$6:$A$257,"&gt;="&amp;$A263,'Aceite Virgen Extra'!$B$6:$B$257,"&lt;="&amp;$B263)</f>
        <v>0.37</v>
      </c>
      <c r="EV263" s="4">
        <f>SUMIFS('Aceite Virgen Extra'!EV$6:EV$257,'Aceite Virgen Extra'!$A$6:$A$257,"&gt;="&amp;$A263,'Aceite Virgen Extra'!$B$6:$B$257,"&lt;="&amp;$B263)</f>
        <v>0.99</v>
      </c>
      <c r="EW263" s="4">
        <f>SUMIFS('Aceite Virgen Extra'!EW$6:EW$257,'Aceite Virgen Extra'!$A$6:$A$257,"&gt;="&amp;$A263,'Aceite Virgen Extra'!$B$6:$B$257,"&lt;="&amp;$B263)</f>
        <v>0.17</v>
      </c>
      <c r="EX263" s="4">
        <f>SUMIFS('Aceite Virgen Extra'!EX$6:EX$257,'Aceite Virgen Extra'!$A$6:$A$257,"&gt;="&amp;$A263,'Aceite Virgen Extra'!$B$6:$B$257,"&lt;="&amp;$B263)</f>
        <v>0</v>
      </c>
      <c r="FB263" s="4">
        <f>SUMIFS('Aceite Virgen Extra'!FB$6:FB$257,'Aceite Virgen Extra'!$A$6:$A$257,"&gt;="&amp;$A263,'Aceite Virgen Extra'!$B$6:$B$257,"&lt;="&amp;$B263)</f>
        <v>0.74</v>
      </c>
      <c r="FC263" s="4">
        <f>SUMIFS('Aceite Virgen Extra'!FC$6:FC$257,'Aceite Virgen Extra'!$A$6:$A$257,"&gt;="&amp;$A263,'Aceite Virgen Extra'!$B$6:$B$257,"&lt;="&amp;$B263)</f>
        <v>0.99</v>
      </c>
      <c r="FD263" s="4">
        <f>SUMIFS('Aceite Virgen Extra'!FD$6:FD$257,'Aceite Virgen Extra'!$A$6:$A$257,"&gt;="&amp;$A263,'Aceite Virgen Extra'!$B$6:$B$257,"&lt;="&amp;$B263)</f>
        <v>0.78</v>
      </c>
      <c r="FE263" s="4">
        <f>SUMIFS('Aceite Virgen Extra'!FE$6:FE$257,'Aceite Virgen Extra'!$A$6:$A$257,"&gt;="&amp;$A263,'Aceite Virgen Extra'!$B$6:$B$257,"&lt;="&amp;$B263)</f>
        <v>0</v>
      </c>
      <c r="FI263" s="4">
        <f>SUMIFS('Aceite Virgen Extra'!FI$6:FI$257,'Aceite Virgen Extra'!$A$6:$A$257,"&gt;="&amp;$A263,'Aceite Virgen Extra'!$B$6:$B$257,"&lt;="&amp;$B263)</f>
        <v>0.94000000000000006</v>
      </c>
      <c r="FJ263" s="4">
        <f>SUMIFS('Aceite Virgen Extra'!FJ$6:FJ$257,'Aceite Virgen Extra'!$A$6:$A$257,"&gt;="&amp;$A263,'Aceite Virgen Extra'!$B$6:$B$257,"&lt;="&amp;$B263)</f>
        <v>1.9400000000000002</v>
      </c>
      <c r="FK263" s="4">
        <f>SUMIFS('Aceite Virgen Extra'!FK$6:FK$257,'Aceite Virgen Extra'!$A$6:$A$257,"&gt;="&amp;$A263,'Aceite Virgen Extra'!$B$6:$B$257,"&lt;="&amp;$B263)</f>
        <v>0.4</v>
      </c>
      <c r="FL263" s="4">
        <f>SUMIFS('Aceite Virgen Extra'!FL$6:FL$257,'Aceite Virgen Extra'!$A$6:$A$257,"&gt;="&amp;$A263,'Aceite Virgen Extra'!$B$6:$B$257,"&lt;="&amp;$B263)</f>
        <v>0.78</v>
      </c>
      <c r="FP263" s="4">
        <f>SUMIFS('Aceite Virgen Extra'!FP$6:FP$257,'Aceite Virgen Extra'!$A$6:$A$257,"&gt;="&amp;$A263,'Aceite Virgen Extra'!$B$6:$B$257,"&lt;="&amp;$B263)</f>
        <v>0.92000000000000015</v>
      </c>
      <c r="FQ263" s="4">
        <f>SUMIFS('Aceite Virgen Extra'!FQ$6:FQ$257,'Aceite Virgen Extra'!$A$6:$A$257,"&gt;="&amp;$A263,'Aceite Virgen Extra'!$B$6:$B$257,"&lt;="&amp;$B263)</f>
        <v>0.79999999999999993</v>
      </c>
      <c r="FR263" s="4">
        <f>SUMIFS('Aceite Virgen Extra'!FR$6:FR$257,'Aceite Virgen Extra'!$A$6:$A$257,"&gt;="&amp;$A263,'Aceite Virgen Extra'!$B$6:$B$257,"&lt;="&amp;$B263)</f>
        <v>1.31</v>
      </c>
      <c r="FS263" s="4">
        <f>SUMIFS('Aceite Virgen Extra'!FS$6:FS$257,'Aceite Virgen Extra'!$A$6:$A$257,"&gt;="&amp;$A263,'Aceite Virgen Extra'!$B$6:$B$257,"&lt;="&amp;$B263)</f>
        <v>0</v>
      </c>
      <c r="FW263" s="4">
        <f>SUMIFS('Aceite Virgen Extra'!FW$6:FW$257,'Aceite Virgen Extra'!$A$6:$A$257,"&gt;="&amp;$A263,'Aceite Virgen Extra'!$B$6:$B$257,"&lt;="&amp;$B263)</f>
        <v>1.37</v>
      </c>
      <c r="FX263" s="4">
        <f>SUMIFS('Aceite Virgen Extra'!FX$6:FX$257,'Aceite Virgen Extra'!$A$6:$A$257,"&gt;="&amp;$A263,'Aceite Virgen Extra'!$B$6:$B$257,"&lt;="&amp;$B263)</f>
        <v>1.5</v>
      </c>
      <c r="FY263" s="4">
        <f>SUMIFS('Aceite Virgen Extra'!FY$6:FY$257,'Aceite Virgen Extra'!$A$6:$A$257,"&gt;="&amp;$A263,'Aceite Virgen Extra'!$B$6:$B$257,"&lt;="&amp;$B263)</f>
        <v>1.18</v>
      </c>
      <c r="FZ263" s="4">
        <f>SUMIFS('Aceite Virgen Extra'!FZ$6:FZ$257,'Aceite Virgen Extra'!$A$6:$A$257,"&gt;="&amp;$A263,'Aceite Virgen Extra'!$B$6:$B$257,"&lt;="&amp;$B263)</f>
        <v>2.37</v>
      </c>
      <c r="GD263" s="4">
        <f>SUMIFS('Aceite Virgen Extra'!GD$6:GD$257,'Aceite Virgen Extra'!$A$6:$A$257,"&gt;="&amp;$A263,'Aceite Virgen Extra'!$B$6:$B$257,"&lt;="&amp;$B263)</f>
        <v>0.94000000000000006</v>
      </c>
      <c r="GE263" s="4">
        <f>SUMIFS('Aceite Virgen Extra'!GE$6:GE$257,'Aceite Virgen Extra'!$A$6:$A$257,"&gt;="&amp;$A263,'Aceite Virgen Extra'!$B$6:$B$257,"&lt;="&amp;$B263)</f>
        <v>2.17</v>
      </c>
      <c r="GF263" s="4">
        <f>SUMIFS('Aceite Virgen Extra'!GF$6:GF$257,'Aceite Virgen Extra'!$A$6:$A$257,"&gt;="&amp;$A263,'Aceite Virgen Extra'!$B$6:$B$257,"&lt;="&amp;$B263)</f>
        <v>0.6</v>
      </c>
      <c r="GG263" s="4">
        <f>SUMIFS('Aceite Virgen Extra'!GG$6:GG$257,'Aceite Virgen Extra'!$A$6:$A$257,"&gt;="&amp;$A263,'Aceite Virgen Extra'!$B$6:$B$257,"&lt;="&amp;$B263)</f>
        <v>0.63</v>
      </c>
      <c r="GK263" s="4">
        <f>SUMIFS('Aceite Virgen Extra'!GK$6:GK$257,'Aceite Virgen Extra'!$A$6:$A$257,"&gt;="&amp;$A263,'Aceite Virgen Extra'!$B$6:$B$257,"&lt;="&amp;$B263)</f>
        <v>0.39999999999999997</v>
      </c>
      <c r="GL263" s="4">
        <f>SUMIFS('Aceite Virgen Extra'!GL$6:GL$257,'Aceite Virgen Extra'!$A$6:$A$257,"&gt;="&amp;$A263,'Aceite Virgen Extra'!$B$6:$B$257,"&lt;="&amp;$B263)</f>
        <v>0.91</v>
      </c>
      <c r="GM263" s="4">
        <f>SUMIFS('Aceite Virgen Extra'!GM$6:GM$257,'Aceite Virgen Extra'!$A$6:$A$257,"&gt;="&amp;$A263,'Aceite Virgen Extra'!$B$6:$B$257,"&lt;="&amp;$B263)</f>
        <v>0.08</v>
      </c>
      <c r="GN263" s="4">
        <f>SUMIFS('Aceite Virgen Extra'!GN$6:GN$257,'Aceite Virgen Extra'!$A$6:$A$257,"&gt;="&amp;$A263,'Aceite Virgen Extra'!$B$6:$B$257,"&lt;="&amp;$B263)</f>
        <v>0</v>
      </c>
      <c r="GR263" s="4">
        <f>SUMIFS('Aceite Virgen Extra'!GR$6:GR$257,'Aceite Virgen Extra'!$A$6:$A$257,"&gt;="&amp;$A263,'Aceite Virgen Extra'!$B$6:$B$257,"&lt;="&amp;$B263)</f>
        <v>0.38</v>
      </c>
      <c r="GS263" s="4">
        <f>SUMIFS('Aceite Virgen Extra'!GS$6:GS$257,'Aceite Virgen Extra'!$A$6:$A$257,"&gt;="&amp;$A263,'Aceite Virgen Extra'!$B$6:$B$257,"&lt;="&amp;$B263)</f>
        <v>0.34</v>
      </c>
      <c r="GT263" s="4">
        <f>SUMIFS('Aceite Virgen Extra'!GT$6:GT$257,'Aceite Virgen Extra'!$A$6:$A$257,"&gt;="&amp;$A263,'Aceite Virgen Extra'!$B$6:$B$257,"&lt;="&amp;$B263)</f>
        <v>0.55000000000000004</v>
      </c>
      <c r="GU263" s="4">
        <f>SUMIFS('Aceite Virgen Extra'!GU$6:GU$257,'Aceite Virgen Extra'!$A$6:$A$257,"&gt;="&amp;$A263,'Aceite Virgen Extra'!$B$6:$B$257,"&lt;="&amp;$B263)</f>
        <v>0</v>
      </c>
      <c r="GY263" s="4">
        <f>SUMIFS('Aceite Virgen Extra'!GY$6:GY$257,'Aceite Virgen Extra'!$A$6:$A$257,"&gt;="&amp;$A263,'Aceite Virgen Extra'!$B$6:$B$257,"&lt;="&amp;$B263)</f>
        <v>1.23</v>
      </c>
      <c r="GZ263" s="4">
        <f>SUMIFS('Aceite Virgen Extra'!GZ$6:GZ$257,'Aceite Virgen Extra'!$A$6:$A$257,"&gt;="&amp;$A263,'Aceite Virgen Extra'!$B$6:$B$257,"&lt;="&amp;$B263)</f>
        <v>3.4</v>
      </c>
      <c r="HA263" s="4">
        <f>SUMIFS('Aceite Virgen Extra'!HA$6:HA$257,'Aceite Virgen Extra'!$A$6:$A$257,"&gt;="&amp;$A263,'Aceite Virgen Extra'!$B$6:$B$257,"&lt;="&amp;$B263)</f>
        <v>0.32</v>
      </c>
      <c r="HB263" s="4">
        <f>SUMIFS('Aceite Virgen Extra'!HB$6:HB$257,'Aceite Virgen Extra'!$A$6:$A$257,"&gt;="&amp;$A263,'Aceite Virgen Extra'!$B$6:$B$257,"&lt;="&amp;$B263)</f>
        <v>0</v>
      </c>
      <c r="HF263" s="4">
        <f>SUMIFS('Aceite Virgen Extra'!HF$6:HF$257,'Aceite Virgen Extra'!$A$6:$A$257,"&gt;="&amp;$A263,'Aceite Virgen Extra'!$B$6:$B$257,"&lt;="&amp;$B263)</f>
        <v>0.94000000000000006</v>
      </c>
      <c r="HG263" s="4">
        <f>SUMIFS('Aceite Virgen Extra'!HG$6:HG$257,'Aceite Virgen Extra'!$A$6:$A$257,"&gt;="&amp;$A263,'Aceite Virgen Extra'!$B$6:$B$257,"&lt;="&amp;$B263)</f>
        <v>1.51</v>
      </c>
      <c r="HH263" s="4">
        <f>SUMIFS('Aceite Virgen Extra'!HH$6:HH$257,'Aceite Virgen Extra'!$A$6:$A$257,"&gt;="&amp;$A263,'Aceite Virgen Extra'!$B$6:$B$257,"&lt;="&amp;$B263)</f>
        <v>0.66</v>
      </c>
      <c r="HI263" s="4">
        <f>SUMIFS('Aceite Virgen Extra'!HI$6:HI$257,'Aceite Virgen Extra'!$A$6:$A$257,"&gt;="&amp;$A263,'Aceite Virgen Extra'!$B$6:$B$257,"&lt;="&amp;$B263)</f>
        <v>2.06</v>
      </c>
      <c r="HM263" s="4">
        <f>SUMIFS('Aceite Virgen Extra'!HM$6:HM$257,'Aceite Virgen Extra'!$A$6:$A$257,"&gt;="&amp;$A263,'Aceite Virgen Extra'!$B$6:$B$257,"&lt;="&amp;$B263)</f>
        <v>0.69</v>
      </c>
      <c r="HN263" s="4">
        <f>SUMIFS('Aceite Virgen Extra'!HN$6:HN$257,'Aceite Virgen Extra'!$A$6:$A$257,"&gt;="&amp;$A263,'Aceite Virgen Extra'!$B$6:$B$257,"&lt;="&amp;$B263)</f>
        <v>0.66</v>
      </c>
      <c r="HO263" s="4">
        <f>SUMIFS('Aceite Virgen Extra'!HO$6:HO$257,'Aceite Virgen Extra'!$A$6:$A$257,"&gt;="&amp;$A263,'Aceite Virgen Extra'!$B$6:$B$257,"&lt;="&amp;$B263)</f>
        <v>0.66</v>
      </c>
      <c r="HP263" s="4">
        <f>SUMIFS('Aceite Virgen Extra'!HP$6:HP$257,'Aceite Virgen Extra'!$A$6:$A$257,"&gt;="&amp;$A263,'Aceite Virgen Extra'!$B$6:$B$257,"&lt;="&amp;$B263)</f>
        <v>0.38</v>
      </c>
      <c r="HT263" s="4">
        <f>SUMIFS('Aceite Virgen Extra'!HT$6:HT$257,'Aceite Virgen Extra'!$A$6:$A$257,"&gt;="&amp;$A263,'Aceite Virgen Extra'!$B$6:$B$257,"&lt;="&amp;$B263)</f>
        <v>1.02</v>
      </c>
      <c r="HU263" s="4">
        <f>SUMIFS('Aceite Virgen Extra'!HU$6:HU$257,'Aceite Virgen Extra'!$A$6:$A$257,"&gt;="&amp;$A263,'Aceite Virgen Extra'!$B$6:$B$257,"&lt;="&amp;$B263)</f>
        <v>0.84</v>
      </c>
      <c r="HV263" s="4">
        <f>SUMIFS('Aceite Virgen Extra'!HV$6:HV$257,'Aceite Virgen Extra'!$A$6:$A$257,"&gt;="&amp;$A263,'Aceite Virgen Extra'!$B$6:$B$257,"&lt;="&amp;$B263)</f>
        <v>1.3599999999999999</v>
      </c>
      <c r="HW263" s="4">
        <f>SUMIFS('Aceite Virgen Extra'!HW$6:HW$257,'Aceite Virgen Extra'!$A$6:$A$257,"&gt;="&amp;$A263,'Aceite Virgen Extra'!$B$6:$B$257,"&lt;="&amp;$B263)</f>
        <v>0</v>
      </c>
      <c r="HZ263"/>
      <c r="IA263" s="4">
        <f>SUMIFS('Aceite Virgen Extra'!IA$6:IA$257,'Aceite Virgen Extra'!$A$6:$A$257,"&gt;="&amp;$A263,'Aceite Virgen Extra'!$B$6:$B$257,"&lt;="&amp;$B263)</f>
        <v>0.55000000000000004</v>
      </c>
      <c r="IB263" s="4">
        <f>SUMIFS('Aceite Virgen Extra'!IB$6:IB$257,'Aceite Virgen Extra'!$A$6:$A$257,"&gt;="&amp;$A263,'Aceite Virgen Extra'!$B$6:$B$257,"&lt;="&amp;$B263)</f>
        <v>1.59</v>
      </c>
      <c r="IC263" s="4">
        <f>SUMIFS('Aceite Virgen Extra'!IC$6:IC$257,'Aceite Virgen Extra'!$A$6:$A$257,"&gt;="&amp;$A263,'Aceite Virgen Extra'!$B$6:$B$257,"&lt;="&amp;$B263)</f>
        <v>0.21</v>
      </c>
      <c r="ID263" s="4">
        <f>SUMIFS('Aceite Virgen Extra'!ID$6:ID$257,'Aceite Virgen Extra'!$A$6:$A$257,"&gt;="&amp;$A263,'Aceite Virgen Extra'!$B$6:$B$257,"&lt;="&amp;$B263)</f>
        <v>0.54</v>
      </c>
      <c r="IH263" s="4">
        <f>SUMIFS('Aceite Virgen Extra'!IH$6:IH$257,'Aceite Virgen Extra'!$A$6:$A$257,"&gt;="&amp;$A263,'Aceite Virgen Extra'!$B$6:$B$257,"&lt;="&amp;$B263)</f>
        <v>0.31</v>
      </c>
      <c r="II263" s="4">
        <f>SUMIFS('Aceite Virgen Extra'!II$6:II$257,'Aceite Virgen Extra'!$A$6:$A$257,"&gt;="&amp;$A263,'Aceite Virgen Extra'!$B$6:$B$257,"&lt;="&amp;$B263)</f>
        <v>1.03</v>
      </c>
      <c r="IJ263" s="4">
        <f>SUMIFS('Aceite Virgen Extra'!IJ$6:IJ$257,'Aceite Virgen Extra'!$A$6:$A$257,"&gt;="&amp;$A263,'Aceite Virgen Extra'!$B$6:$B$257,"&lt;="&amp;$B263)</f>
        <v>0</v>
      </c>
      <c r="IK263" s="4">
        <f>SUMIFS('Aceite Virgen Extra'!IK$6:IK$257,'Aceite Virgen Extra'!$A$6:$A$257,"&gt;="&amp;$A263,'Aceite Virgen Extra'!$B$6:$B$257,"&lt;="&amp;$B263)</f>
        <v>0.56000000000000005</v>
      </c>
      <c r="IO263" s="4">
        <f>SUMIFS('Aceite Virgen Extra'!IO$6:IO$257,'Aceite Virgen Extra'!$A$6:$A$257,"&gt;="&amp;$A263,'Aceite Virgen Extra'!$B$6:$B$257,"&lt;="&amp;$B263)</f>
        <v>0.13</v>
      </c>
      <c r="IP263" s="4">
        <f>SUMIFS('Aceite Virgen Extra'!IP$6:IP$257,'Aceite Virgen Extra'!$A$6:$A$257,"&gt;="&amp;$A263,'Aceite Virgen Extra'!$B$6:$B$257,"&lt;="&amp;$B263)</f>
        <v>0.29000000000000004</v>
      </c>
      <c r="IQ263" s="4">
        <f>SUMIFS('Aceite Virgen Extra'!IQ$6:IQ$257,'Aceite Virgen Extra'!$A$6:$A$257,"&gt;="&amp;$A263,'Aceite Virgen Extra'!$B$6:$B$257,"&lt;="&amp;$B263)</f>
        <v>0</v>
      </c>
      <c r="IR263" s="4">
        <f>SUMIFS('Aceite Virgen Extra'!IR$6:IR$257,'Aceite Virgen Extra'!$A$6:$A$257,"&gt;="&amp;$A263,'Aceite Virgen Extra'!$B$6:$B$257,"&lt;="&amp;$B263)</f>
        <v>0</v>
      </c>
      <c r="IV263" s="4">
        <f>SUMIFS('Aceite Virgen Extra'!IV$6:IV$257,'Aceite Virgen Extra'!$A$6:$A$257,"&gt;="&amp;$A263,'Aceite Virgen Extra'!$B$6:$B$257,"&lt;="&amp;$B263)</f>
        <v>0.39</v>
      </c>
      <c r="IW263" s="4">
        <f>SUMIFS('Aceite Virgen Extra'!IW$6:IW$257,'Aceite Virgen Extra'!$A$6:$A$257,"&gt;="&amp;$A263,'Aceite Virgen Extra'!$B$6:$B$257,"&lt;="&amp;$B263)</f>
        <v>0.69</v>
      </c>
      <c r="IX263" s="4">
        <f>SUMIFS('Aceite Virgen Extra'!IX$6:IX$257,'Aceite Virgen Extra'!$A$6:$A$257,"&gt;="&amp;$A263,'Aceite Virgen Extra'!$B$6:$B$257,"&lt;="&amp;$B263)</f>
        <v>0.04</v>
      </c>
      <c r="IY263" s="4">
        <f>SUMIFS('Aceite Virgen Extra'!IY$6:IY$257,'Aceite Virgen Extra'!$A$6:$A$257,"&gt;="&amp;$A263,'Aceite Virgen Extra'!$B$6:$B$257,"&lt;="&amp;$B263)</f>
        <v>1.4</v>
      </c>
      <c r="JB263"/>
      <c r="JC263" s="4">
        <f>SUMIFS('Aceite Virgen Extra'!JC$6:JC$257,'Aceite Virgen Extra'!$A$6:$A$257,"&gt;="&amp;$A263,'Aceite Virgen Extra'!$B$6:$B$257,"&lt;="&amp;$B263)</f>
        <v>1.07</v>
      </c>
      <c r="JD263" s="4">
        <f>SUMIFS('Aceite Virgen Extra'!JD$6:JD$257,'Aceite Virgen Extra'!$A$6:$A$257,"&gt;="&amp;$A263,'Aceite Virgen Extra'!$B$6:$B$257,"&lt;="&amp;$B263)</f>
        <v>1.8499999999999999</v>
      </c>
      <c r="JE263" s="4">
        <f>SUMIFS('Aceite Virgen Extra'!JE$6:JE$257,'Aceite Virgen Extra'!$A$6:$A$257,"&gt;="&amp;$A263,'Aceite Virgen Extra'!$B$6:$B$257,"&lt;="&amp;$B263)</f>
        <v>0.31</v>
      </c>
      <c r="JF263" s="4">
        <f>SUMIFS('Aceite Virgen Extra'!JF$6:JF$257,'Aceite Virgen Extra'!$A$6:$A$257,"&gt;="&amp;$A263,'Aceite Virgen Extra'!$B$6:$B$257,"&lt;="&amp;$B263)</f>
        <v>3.05</v>
      </c>
      <c r="JJ263" s="4">
        <f>SUMIFS('Aceite Virgen Extra'!JJ$6:JJ$257,'Aceite Virgen Extra'!$A$6:$A$257,"&gt;="&amp;$A263,'Aceite Virgen Extra'!$B$6:$B$257,"&lt;="&amp;$B263)</f>
        <v>0.77</v>
      </c>
      <c r="JK263" s="4">
        <f>SUMIFS('Aceite Virgen Extra'!JK$6:JK$257,'Aceite Virgen Extra'!$A$6:$A$257,"&gt;="&amp;$A263,'Aceite Virgen Extra'!$B$6:$B$257,"&lt;="&amp;$B263)</f>
        <v>1.4</v>
      </c>
      <c r="JL263" s="4">
        <f>SUMIFS('Aceite Virgen Extra'!JL$6:JL$257,'Aceite Virgen Extra'!$A$6:$A$257,"&gt;="&amp;$A263,'Aceite Virgen Extra'!$B$6:$B$257,"&lt;="&amp;$B263)</f>
        <v>0.36</v>
      </c>
      <c r="JM263" s="4">
        <f>SUMIFS('Aceite Virgen Extra'!JM$6:JM$257,'Aceite Virgen Extra'!$A$6:$A$257,"&gt;="&amp;$A263,'Aceite Virgen Extra'!$B$6:$B$257,"&lt;="&amp;$B263)</f>
        <v>1.85</v>
      </c>
      <c r="JQ263" s="4">
        <f>SUMIFS('Aceite Virgen Extra'!JQ$6:JQ$257,'Aceite Virgen Extra'!$A$6:$A$257,"&gt;="&amp;$A263,'Aceite Virgen Extra'!$B$6:$B$257,"&lt;="&amp;$B263)</f>
        <v>0.42000000000000004</v>
      </c>
      <c r="JR263" s="4">
        <f>SUMIFS('Aceite Virgen Extra'!JR$6:JR$257,'Aceite Virgen Extra'!$A$6:$A$257,"&gt;="&amp;$A263,'Aceite Virgen Extra'!$B$6:$B$257,"&lt;="&amp;$B263)</f>
        <v>0.54</v>
      </c>
      <c r="JS263" s="4">
        <f>SUMIFS('Aceite Virgen Extra'!JS$6:JS$257,'Aceite Virgen Extra'!$A$6:$A$257,"&gt;="&amp;$A263,'Aceite Virgen Extra'!$B$6:$B$257,"&lt;="&amp;$B263)</f>
        <v>0.43</v>
      </c>
      <c r="JT263" s="4">
        <f>SUMIFS('Aceite Virgen Extra'!JT$6:JT$257,'Aceite Virgen Extra'!$A$6:$A$257,"&gt;="&amp;$A263,'Aceite Virgen Extra'!$B$6:$B$257,"&lt;="&amp;$B263)</f>
        <v>0.2</v>
      </c>
      <c r="JX263" s="4">
        <f>SUMIFS('Aceite Virgen Extra'!JX$6:JX$257,'Aceite Virgen Extra'!$A$6:$A$257,"&gt;="&amp;$A263,'Aceite Virgen Extra'!$B$6:$B$257,"&lt;="&amp;$B263)</f>
        <v>0.28000000000000003</v>
      </c>
      <c r="JY263" s="4">
        <f>SUMIFS('Aceite Virgen Extra'!JY$6:JY$257,'Aceite Virgen Extra'!$A$6:$A$257,"&gt;="&amp;$A263,'Aceite Virgen Extra'!$B$6:$B$257,"&lt;="&amp;$B263)</f>
        <v>0.87</v>
      </c>
      <c r="JZ263" s="4">
        <f>SUMIFS('Aceite Virgen Extra'!JZ$6:JZ$257,'Aceite Virgen Extra'!$A$6:$A$257,"&gt;="&amp;$A263,'Aceite Virgen Extra'!$B$6:$B$257,"&lt;="&amp;$B263)</f>
        <v>0</v>
      </c>
      <c r="KA263" s="4">
        <f>SUMIFS('Aceite Virgen Extra'!KA$6:KA$257,'Aceite Virgen Extra'!$A$6:$A$257,"&gt;="&amp;$A263,'Aceite Virgen Extra'!$B$6:$B$257,"&lt;="&amp;$B263)</f>
        <v>0.26</v>
      </c>
      <c r="KE263" s="4">
        <f>SUMIFS('Aceite Virgen Extra'!KE$6:KE$257,'Aceite Virgen Extra'!$A$6:$A$257,"&gt;="&amp;$A263,'Aceite Virgen Extra'!$B$6:$B$257,"&lt;="&amp;$B263)</f>
        <v>0.37000000000000005</v>
      </c>
      <c r="KF263" s="4">
        <f>SUMIFS('Aceite Virgen Extra'!KF$6:KF$257,'Aceite Virgen Extra'!$A$6:$A$257,"&gt;="&amp;$A263,'Aceite Virgen Extra'!$B$6:$B$257,"&lt;="&amp;$B263)</f>
        <v>0.4</v>
      </c>
      <c r="KG263" s="4">
        <f>SUMIFS('Aceite Virgen Extra'!KG$6:KG$257,'Aceite Virgen Extra'!$A$6:$A$257,"&gt;="&amp;$A263,'Aceite Virgen Extra'!$B$6:$B$257,"&lt;="&amp;$B263)</f>
        <v>0.06</v>
      </c>
      <c r="KH263" s="4">
        <f>SUMIFS('Aceite Virgen Extra'!KH$6:KH$257,'Aceite Virgen Extra'!$A$6:$A$257,"&gt;="&amp;$A263,'Aceite Virgen Extra'!$B$6:$B$257,"&lt;="&amp;$B263)</f>
        <v>1.91</v>
      </c>
      <c r="KL263" s="4">
        <f>SUMIFS('Aceite Virgen Extra'!KL$6:KL$257,'Aceite Virgen Extra'!$A$6:$A$257,"&gt;="&amp;$A263,'Aceite Virgen Extra'!$B$6:$B$257,"&lt;="&amp;$B263)</f>
        <v>0.51</v>
      </c>
      <c r="KM263" s="4">
        <f>SUMIFS('Aceite Virgen Extra'!KM$6:KM$257,'Aceite Virgen Extra'!$A$6:$A$257,"&gt;="&amp;$A263,'Aceite Virgen Extra'!$B$6:$B$257,"&lt;="&amp;$B263)</f>
        <v>0.98</v>
      </c>
      <c r="KN263" s="4">
        <f>SUMIFS('Aceite Virgen Extra'!KN$6:KN$257,'Aceite Virgen Extra'!$A$6:$A$257,"&gt;="&amp;$A263,'Aceite Virgen Extra'!$B$6:$B$257,"&lt;="&amp;$B263)</f>
        <v>0.18</v>
      </c>
      <c r="KO263" s="4">
        <f>SUMIFS('Aceite Virgen Extra'!KO$6:KO$257,'Aceite Virgen Extra'!$A$6:$A$257,"&gt;="&amp;$A263,'Aceite Virgen Extra'!$B$6:$B$257,"&lt;="&amp;$B263)</f>
        <v>1.19</v>
      </c>
      <c r="KS263" s="4">
        <f>SUMIFS('Aceite Virgen Extra'!KS$6:KS$257,'Aceite Virgen Extra'!$A$6:$A$257,"&gt;="&amp;$A263,'Aceite Virgen Extra'!$B$6:$B$257,"&lt;="&amp;$B263)</f>
        <v>0.47</v>
      </c>
      <c r="KT263" s="4">
        <f>SUMIFS('Aceite Virgen Extra'!KT$6:KT$257,'Aceite Virgen Extra'!$A$6:$A$257,"&gt;="&amp;$A263,'Aceite Virgen Extra'!$B$6:$B$257,"&lt;="&amp;$B263)</f>
        <v>0.62</v>
      </c>
      <c r="KU263" s="4">
        <f>SUMIFS('Aceite Virgen Extra'!KU$6:KU$257,'Aceite Virgen Extra'!$A$6:$A$257,"&gt;="&amp;$A263,'Aceite Virgen Extra'!$B$6:$B$257,"&lt;="&amp;$B263)</f>
        <v>0.61</v>
      </c>
      <c r="KV263" s="4">
        <f>SUMIFS('Aceite Virgen Extra'!KV$6:KV$257,'Aceite Virgen Extra'!$A$6:$A$257,"&gt;="&amp;$A263,'Aceite Virgen Extra'!$B$6:$B$257,"&lt;="&amp;$B263)</f>
        <v>0</v>
      </c>
      <c r="KZ263" s="4">
        <f>SUMIFS('Aceite Virgen Extra'!KZ$6:KZ$257,'Aceite Virgen Extra'!$A$6:$A$257,"&gt;="&amp;$A263,'Aceite Virgen Extra'!$B$6:$B$257,"&lt;="&amp;$B263)</f>
        <v>0.39</v>
      </c>
      <c r="LA263" s="4">
        <f>SUMIFS('Aceite Virgen Extra'!LA$6:LA$257,'Aceite Virgen Extra'!$A$6:$A$257,"&gt;="&amp;$A263,'Aceite Virgen Extra'!$B$6:$B$257,"&lt;="&amp;$B263)</f>
        <v>0.45</v>
      </c>
      <c r="LB263" s="4">
        <f>SUMIFS('Aceite Virgen Extra'!LB$6:LB$257,'Aceite Virgen Extra'!$A$6:$A$257,"&gt;="&amp;$A263,'Aceite Virgen Extra'!$B$6:$B$257,"&lt;="&amp;$B263)</f>
        <v>0.38</v>
      </c>
      <c r="LC263" s="4">
        <f>SUMIFS('Aceite Virgen Extra'!LC$6:LC$257,'Aceite Virgen Extra'!$A$6:$A$257,"&gt;="&amp;$A263,'Aceite Virgen Extra'!$B$6:$B$257,"&lt;="&amp;$B263)</f>
        <v>0</v>
      </c>
      <c r="LG263" s="4">
        <f>SUMIFS('Aceite Virgen Extra'!LG$6:LG$257,'Aceite Virgen Extra'!$A$6:$A$257,"&gt;="&amp;$A263,'Aceite Virgen Extra'!$B$6:$B$257,"&lt;="&amp;$B263)</f>
        <v>0.73</v>
      </c>
      <c r="LH263" s="4">
        <f>SUMIFS('Aceite Virgen Extra'!LH$6:LH$257,'Aceite Virgen Extra'!$A$6:$A$257,"&gt;="&amp;$A263,'Aceite Virgen Extra'!$B$6:$B$257,"&lt;="&amp;$B263)</f>
        <v>0.39</v>
      </c>
      <c r="LI263" s="4">
        <f>SUMIFS('Aceite Virgen Extra'!LI$6:LI$257,'Aceite Virgen Extra'!$A$6:$A$257,"&gt;="&amp;$A263,'Aceite Virgen Extra'!$B$6:$B$257,"&lt;="&amp;$B263)</f>
        <v>0.79</v>
      </c>
      <c r="LJ263" s="4">
        <f>SUMIFS('Aceite Virgen Extra'!LJ$6:LJ$257,'Aceite Virgen Extra'!$A$6:$A$257,"&gt;="&amp;$A263,'Aceite Virgen Extra'!$B$6:$B$257,"&lt;="&amp;$B263)</f>
        <v>1.63</v>
      </c>
      <c r="LN263" s="4">
        <f>SUMIFS('Aceite Virgen Extra'!LN$6:LN$257,'Aceite Virgen Extra'!$A$6:$A$257,"&gt;="&amp;$A263,'Aceite Virgen Extra'!$B$6:$B$257,"&lt;="&amp;$B263)</f>
        <v>0.36</v>
      </c>
      <c r="LO263" s="4">
        <f>SUMIFS('Aceite Virgen Extra'!LO$6:LO$257,'Aceite Virgen Extra'!$A$6:$A$257,"&gt;="&amp;$A263,'Aceite Virgen Extra'!$B$6:$B$257,"&lt;="&amp;$B263)</f>
        <v>0.62</v>
      </c>
      <c r="LP263" s="4">
        <f>SUMIFS('Aceite Virgen Extra'!LP$6:LP$257,'Aceite Virgen Extra'!$A$6:$A$257,"&gt;="&amp;$A263,'Aceite Virgen Extra'!$B$6:$B$257,"&lt;="&amp;$B263)</f>
        <v>0.38</v>
      </c>
      <c r="LQ263" s="4">
        <f>SUMIFS('Aceite Virgen Extra'!LQ$6:LQ$257,'Aceite Virgen Extra'!$A$6:$A$257,"&gt;="&amp;$A263,'Aceite Virgen Extra'!$B$6:$B$257,"&lt;="&amp;$B263)</f>
        <v>0</v>
      </c>
      <c r="LU263" s="4">
        <f>SUMIFS('Aceite Virgen Extra'!LU$6:LU$257,'Aceite Virgen Extra'!$A$6:$A$257,"&gt;="&amp;$A263,'Aceite Virgen Extra'!$B$6:$B$257,"&lt;="&amp;$B263)</f>
        <v>1</v>
      </c>
      <c r="LV263" s="4">
        <f>SUMIFS('Aceite Virgen Extra'!LV$6:LV$257,'Aceite Virgen Extra'!$A$6:$A$257,"&gt;="&amp;$A263,'Aceite Virgen Extra'!$B$6:$B$257,"&lt;="&amp;$B263)</f>
        <v>1.4</v>
      </c>
      <c r="LW263" s="4">
        <f>SUMIFS('Aceite Virgen Extra'!LW$6:LW$257,'Aceite Virgen Extra'!$A$6:$A$257,"&gt;="&amp;$A263,'Aceite Virgen Extra'!$B$6:$B$257,"&lt;="&amp;$B263)</f>
        <v>1.1000000000000001</v>
      </c>
      <c r="LX263" s="4">
        <f>SUMIFS('Aceite Virgen Extra'!LX$6:LX$257,'Aceite Virgen Extra'!$A$6:$A$257,"&gt;="&amp;$A263,'Aceite Virgen Extra'!$B$6:$B$257,"&lt;="&amp;$B263)</f>
        <v>0</v>
      </c>
      <c r="MB263" s="4">
        <f>SUMIFS('Aceite Virgen Extra'!MB$6:MB$257,'Aceite Virgen Extra'!$A$6:$A$257,"&gt;="&amp;$A263,'Aceite Virgen Extra'!$B$6:$B$257,"&lt;="&amp;$B263)</f>
        <v>0.91</v>
      </c>
      <c r="MC263" s="4">
        <f>SUMIFS('Aceite Virgen Extra'!MC$6:MC$257,'Aceite Virgen Extra'!$A$6:$A$257,"&gt;="&amp;$A263,'Aceite Virgen Extra'!$B$6:$B$257,"&lt;="&amp;$B263)</f>
        <v>0.19</v>
      </c>
      <c r="MD263" s="4">
        <f>SUMIFS('Aceite Virgen Extra'!MD$6:MD$257,'Aceite Virgen Extra'!$A$6:$A$257,"&gt;="&amp;$A263,'Aceite Virgen Extra'!$B$6:$B$257,"&lt;="&amp;$B263)</f>
        <v>1.5899999999999999</v>
      </c>
      <c r="ME263" s="4">
        <f>SUMIFS('Aceite Virgen Extra'!ME$6:ME$257,'Aceite Virgen Extra'!$A$6:$A$257,"&gt;="&amp;$A263,'Aceite Virgen Extra'!$B$6:$B$257,"&lt;="&amp;$B263)</f>
        <v>0.34</v>
      </c>
      <c r="MI263" s="4">
        <f>SUMIFS('Aceite Virgen Extra'!MI$6:MI$257,'Aceite Virgen Extra'!$A$6:$A$257,"&gt;="&amp;$A263,'Aceite Virgen Extra'!$B$6:$B$257,"&lt;="&amp;$B263)</f>
        <v>0.36</v>
      </c>
      <c r="MJ263" s="4">
        <f>SUMIFS('Aceite Virgen Extra'!MJ$6:MJ$257,'Aceite Virgen Extra'!$A$6:$A$257,"&gt;="&amp;$A263,'Aceite Virgen Extra'!$B$6:$B$257,"&lt;="&amp;$B263)</f>
        <v>0.28999999999999998</v>
      </c>
      <c r="MK263" s="4">
        <f>SUMIFS('Aceite Virgen Extra'!MK$6:MK$257,'Aceite Virgen Extra'!$A$6:$A$257,"&gt;="&amp;$A263,'Aceite Virgen Extra'!$B$6:$B$257,"&lt;="&amp;$B263)</f>
        <v>0.45</v>
      </c>
      <c r="ML263" s="4">
        <f>SUMIFS('Aceite Virgen Extra'!ML$6:ML$257,'Aceite Virgen Extra'!$A$6:$A$257,"&gt;="&amp;$A263,'Aceite Virgen Extra'!$B$6:$B$257,"&lt;="&amp;$B263)</f>
        <v>0</v>
      </c>
      <c r="MP263" s="4">
        <f>SUMIFS('Aceite Virgen Extra'!MP$6:MP$257,'Aceite Virgen Extra'!$A$6:$A$257,"&gt;="&amp;$A263,'Aceite Virgen Extra'!$B$6:$B$257,"&lt;="&amp;$B263)</f>
        <v>7.0000000000000007E-2</v>
      </c>
      <c r="MQ263" s="4">
        <f>SUMIFS('Aceite Virgen Extra'!MQ$6:MQ$257,'Aceite Virgen Extra'!$A$6:$A$257,"&gt;="&amp;$A263,'Aceite Virgen Extra'!$B$6:$B$257,"&lt;="&amp;$B263)</f>
        <v>0.27</v>
      </c>
      <c r="MR263" s="4">
        <f>SUMIFS('Aceite Virgen Extra'!MR$6:MR$257,'Aceite Virgen Extra'!$A$6:$A$257,"&gt;="&amp;$A263,'Aceite Virgen Extra'!$B$6:$B$257,"&lt;="&amp;$B263)</f>
        <v>0</v>
      </c>
      <c r="MS263" s="4">
        <f>SUMIFS('Aceite Virgen Extra'!MS$6:MS$257,'Aceite Virgen Extra'!$A$6:$A$257,"&gt;="&amp;$A263,'Aceite Virgen Extra'!$B$6:$B$257,"&lt;="&amp;$B263)</f>
        <v>0</v>
      </c>
      <c r="MW263" s="4">
        <f>SUMIFS('Aceite Virgen Extra'!MW$6:MW$257,'Aceite Virgen Extra'!$A$6:$A$257,"&gt;="&amp;$A263,'Aceite Virgen Extra'!$B$6:$B$257,"&lt;="&amp;$B263)</f>
        <v>0.74</v>
      </c>
      <c r="MX263" s="4">
        <f>SUMIFS('Aceite Virgen Extra'!MX$6:MX$257,'Aceite Virgen Extra'!$A$6:$A$257,"&gt;="&amp;$A263,'Aceite Virgen Extra'!$B$6:$B$257,"&lt;="&amp;$B263)</f>
        <v>1.32</v>
      </c>
      <c r="MY263" s="4">
        <f>SUMIFS('Aceite Virgen Extra'!MY$6:MY$257,'Aceite Virgen Extra'!$A$6:$A$257,"&gt;="&amp;$A263,'Aceite Virgen Extra'!$B$6:$B$257,"&lt;="&amp;$B263)</f>
        <v>0.59000000000000008</v>
      </c>
      <c r="MZ263" s="4">
        <f>SUMIFS('Aceite Virgen Extra'!MZ$6:MZ$257,'Aceite Virgen Extra'!$A$6:$A$257,"&gt;="&amp;$A263,'Aceite Virgen Extra'!$B$6:$B$257,"&lt;="&amp;$B263)</f>
        <v>0</v>
      </c>
      <c r="ND263" s="4">
        <f>SUMIFS('Aceite Virgen Extra'!ND$6:ND$257,'Aceite Virgen Extra'!$A$6:$A$257,"&gt;="&amp;$A263,'Aceite Virgen Extra'!$B$6:$B$257,"&lt;="&amp;$B263)</f>
        <v>0.84</v>
      </c>
      <c r="NE263" s="4">
        <f>SUMIFS('Aceite Virgen Extra'!NE$6:NE$257,'Aceite Virgen Extra'!$A$6:$A$257,"&gt;="&amp;$A263,'Aceite Virgen Extra'!$B$6:$B$257,"&lt;="&amp;$B263)</f>
        <v>0.98</v>
      </c>
      <c r="NF263" s="4">
        <f>SUMIFS('Aceite Virgen Extra'!NF$6:NF$257,'Aceite Virgen Extra'!$A$6:$A$257,"&gt;="&amp;$A263,'Aceite Virgen Extra'!$B$6:$B$257,"&lt;="&amp;$B263)</f>
        <v>0.89</v>
      </c>
      <c r="NG263" s="4">
        <f>SUMIFS('Aceite Virgen Extra'!NG$6:NG$257,'Aceite Virgen Extra'!$A$6:$A$257,"&gt;="&amp;$A263,'Aceite Virgen Extra'!$B$6:$B$257,"&lt;="&amp;$B263)</f>
        <v>0.84</v>
      </c>
      <c r="NK263" s="4">
        <f>SUMIFS('Aceite Virgen Extra'!NK$6:NK$257,'Aceite Virgen Extra'!$A$6:$A$257,"&gt;="&amp;$A263,'Aceite Virgen Extra'!$B$6:$B$257,"&lt;="&amp;$B263)</f>
        <v>1.01</v>
      </c>
      <c r="NL263" s="4">
        <f>SUMIFS('Aceite Virgen Extra'!NL$6:NL$257,'Aceite Virgen Extra'!$A$6:$A$257,"&gt;="&amp;$A263,'Aceite Virgen Extra'!$B$6:$B$257,"&lt;="&amp;$B263)</f>
        <v>0.46</v>
      </c>
      <c r="NM263" s="4">
        <f>SUMIFS('Aceite Virgen Extra'!NM$6:NM$257,'Aceite Virgen Extra'!$A$6:$A$257,"&gt;="&amp;$A263,'Aceite Virgen Extra'!$B$6:$B$257,"&lt;="&amp;$B263)</f>
        <v>1.6099999999999999</v>
      </c>
      <c r="NN263" s="4">
        <f>SUMIFS('Aceite Virgen Extra'!NN$6:NN$257,'Aceite Virgen Extra'!$A$6:$A$257,"&gt;="&amp;$A263,'Aceite Virgen Extra'!$B$6:$B$257,"&lt;="&amp;$B263)</f>
        <v>0</v>
      </c>
      <c r="NR263" s="4">
        <f>SUMIFS('Aceite Virgen Extra'!NR$6:NR$257,'Aceite Virgen Extra'!$A$6:$A$257,"&gt;="&amp;$A263,'Aceite Virgen Extra'!$B$6:$B$257,"&lt;="&amp;$B263)</f>
        <v>0.89999999999999991</v>
      </c>
      <c r="NS263" s="4">
        <f>SUMIFS('Aceite Virgen Extra'!NS$6:NS$257,'Aceite Virgen Extra'!$A$6:$A$257,"&gt;="&amp;$A263,'Aceite Virgen Extra'!$B$6:$B$257,"&lt;="&amp;$B263)</f>
        <v>2.0099999999999998</v>
      </c>
      <c r="NT263" s="4">
        <f>SUMIFS('Aceite Virgen Extra'!NT$6:NT$257,'Aceite Virgen Extra'!$A$6:$A$257,"&gt;="&amp;$A263,'Aceite Virgen Extra'!$B$6:$B$257,"&lt;="&amp;$B263)</f>
        <v>0.6</v>
      </c>
      <c r="NU263" s="4">
        <f>SUMIFS('Aceite Virgen Extra'!NU$6:NU$257,'Aceite Virgen Extra'!$A$6:$A$257,"&gt;="&amp;$A263,'Aceite Virgen Extra'!$B$6:$B$257,"&lt;="&amp;$B263)</f>
        <v>0</v>
      </c>
      <c r="NY263" s="4">
        <f>SUMIFS('Aceite Virgen Extra'!NY$6:NY$257,'Aceite Virgen Extra'!$A$6:$A$257,"&gt;="&amp;$A263,'Aceite Virgen Extra'!$B$6:$B$257,"&lt;="&amp;$B263)</f>
        <v>1.34</v>
      </c>
      <c r="NZ263" s="4">
        <f>SUMIFS('Aceite Virgen Extra'!NZ$6:NZ$257,'Aceite Virgen Extra'!$A$6:$A$257,"&gt;="&amp;$A263,'Aceite Virgen Extra'!$B$6:$B$257,"&lt;="&amp;$B263)</f>
        <v>0.33999999999999997</v>
      </c>
      <c r="OA263" s="4">
        <f>SUMIFS('Aceite Virgen Extra'!OA$6:OA$257,'Aceite Virgen Extra'!$A$6:$A$257,"&gt;="&amp;$A263,'Aceite Virgen Extra'!$B$6:$B$257,"&lt;="&amp;$B263)</f>
        <v>1.45</v>
      </c>
      <c r="OB263" s="4">
        <f>SUMIFS('Aceite Virgen Extra'!OB$6:OB$257,'Aceite Virgen Extra'!$A$6:$A$257,"&gt;="&amp;$A263,'Aceite Virgen Extra'!$B$6:$B$257,"&lt;="&amp;$B263)</f>
        <v>3.92</v>
      </c>
      <c r="OF263" s="4">
        <f>SUMIFS('Aceite Virgen Extra'!OF$6:OF$257,'Aceite Virgen Extra'!$A$6:$A$257,"&gt;="&amp;$A263,'Aceite Virgen Extra'!$B$6:$B$257,"&lt;="&amp;$B263)</f>
        <v>0.72</v>
      </c>
      <c r="OG263" s="4">
        <f>SUMIFS('Aceite Virgen Extra'!OG$6:OG$257,'Aceite Virgen Extra'!$A$6:$A$257,"&gt;="&amp;$A263,'Aceite Virgen Extra'!$B$6:$B$257,"&lt;="&amp;$B263)</f>
        <v>0.53</v>
      </c>
      <c r="OH263" s="4">
        <f>SUMIFS('Aceite Virgen Extra'!OH$6:OH$257,'Aceite Virgen Extra'!$A$6:$A$257,"&gt;="&amp;$A263,'Aceite Virgen Extra'!$B$6:$B$257,"&lt;="&amp;$B263)</f>
        <v>0.88000000000000012</v>
      </c>
      <c r="OI263" s="4">
        <f>SUMIFS('Aceite Virgen Extra'!OI$6:OI$257,'Aceite Virgen Extra'!$A$6:$A$257,"&gt;="&amp;$A263,'Aceite Virgen Extra'!$B$6:$B$257,"&lt;="&amp;$B263)</f>
        <v>0</v>
      </c>
      <c r="OM263" s="4">
        <f>SUMIFS('Aceite Virgen Extra'!OM$6:OM$257,'Aceite Virgen Extra'!$A$6:$A$257,"&gt;="&amp;$A263,'Aceite Virgen Extra'!$B$6:$B$257,"&lt;="&amp;$B263)</f>
        <v>0.9</v>
      </c>
      <c r="ON263" s="4">
        <f>SUMIFS('Aceite Virgen Extra'!ON$6:ON$257,'Aceite Virgen Extra'!$A$6:$A$257,"&gt;="&amp;$A263,'Aceite Virgen Extra'!$B$6:$B$257,"&lt;="&amp;$B263)</f>
        <v>0.8</v>
      </c>
      <c r="OO263" s="4">
        <f>SUMIFS('Aceite Virgen Extra'!OO$6:OO$257,'Aceite Virgen Extra'!$A$6:$A$257,"&gt;="&amp;$A263,'Aceite Virgen Extra'!$B$6:$B$257,"&lt;="&amp;$B263)</f>
        <v>0.98</v>
      </c>
      <c r="OP263" s="4">
        <f>SUMIFS('Aceite Virgen Extra'!OP$6:OP$257,'Aceite Virgen Extra'!$A$6:$A$257,"&gt;="&amp;$A263,'Aceite Virgen Extra'!$B$6:$B$257,"&lt;="&amp;$B263)</f>
        <v>0</v>
      </c>
      <c r="OT263" s="4">
        <f>SUMIFS('Aceite Virgen Extra'!OT$6:OT$257,'Aceite Virgen Extra'!$A$6:$A$257,"&gt;="&amp;$A263,'Aceite Virgen Extra'!$B$6:$B$257,"&lt;="&amp;$B263)</f>
        <v>0.35</v>
      </c>
      <c r="OU263" s="4">
        <f>SUMIFS('Aceite Virgen Extra'!OU$6:OU$257,'Aceite Virgen Extra'!$A$6:$A$257,"&gt;="&amp;$A263,'Aceite Virgen Extra'!$B$6:$B$257,"&lt;="&amp;$B263)</f>
        <v>0</v>
      </c>
      <c r="OV263" s="4">
        <f>SUMIFS('Aceite Virgen Extra'!OV$6:OV$257,'Aceite Virgen Extra'!$A$6:$A$257,"&gt;="&amp;$A263,'Aceite Virgen Extra'!$B$6:$B$257,"&lt;="&amp;$B263)</f>
        <v>0.53</v>
      </c>
      <c r="OW263" s="4">
        <f>SUMIFS('Aceite Virgen Extra'!OW$6:OW$257,'Aceite Virgen Extra'!$A$6:$A$257,"&gt;="&amp;$A263,'Aceite Virgen Extra'!$B$6:$B$257,"&lt;="&amp;$B263)</f>
        <v>0</v>
      </c>
      <c r="PA263" s="4">
        <f>SUMIFS('Aceite Virgen Extra'!PA$6:PA$257,'Aceite Virgen Extra'!$A$6:$A$257,"&gt;="&amp;$A263,'Aceite Virgen Extra'!$B$6:$B$257,"&lt;="&amp;$B263)</f>
        <v>0.78</v>
      </c>
      <c r="PB263" s="4">
        <f>SUMIFS('Aceite Virgen Extra'!PB$6:PB$257,'Aceite Virgen Extra'!$A$6:$A$257,"&gt;="&amp;$A263,'Aceite Virgen Extra'!$B$6:$B$257,"&lt;="&amp;$B263)</f>
        <v>1</v>
      </c>
      <c r="PC263" s="4">
        <f>SUMIFS('Aceite Virgen Extra'!PC$6:PC$257,'Aceite Virgen Extra'!$A$6:$A$257,"&gt;="&amp;$A263,'Aceite Virgen Extra'!$B$6:$B$257,"&lt;="&amp;$B263)</f>
        <v>0.96</v>
      </c>
      <c r="PD263" s="4">
        <f>SUMIFS('Aceite Virgen Extra'!PD$6:PD$257,'Aceite Virgen Extra'!$A$6:$A$257,"&gt;="&amp;$A263,'Aceite Virgen Extra'!$B$6:$B$257,"&lt;="&amp;$B263)</f>
        <v>0</v>
      </c>
      <c r="PH263" s="4">
        <f>SUMIFS('Aceite Virgen Extra'!PH$6:PH$257,'Aceite Virgen Extra'!$A$6:$A$257,"&gt;="&amp;$A263,'Aceite Virgen Extra'!$B$6:$B$257,"&lt;="&amp;$B263)</f>
        <v>2.29</v>
      </c>
      <c r="PI263" s="4">
        <f>SUMIFS('Aceite Virgen Extra'!PI$6:PI$257,'Aceite Virgen Extra'!$A$6:$A$257,"&gt;="&amp;$A263,'Aceite Virgen Extra'!$B$6:$B$257,"&lt;="&amp;$B263)</f>
        <v>2.0499999999999998</v>
      </c>
      <c r="PJ263" s="4">
        <f>SUMIFS('Aceite Virgen Extra'!PJ$6:PJ$257,'Aceite Virgen Extra'!$A$6:$A$257,"&gt;="&amp;$A263,'Aceite Virgen Extra'!$B$6:$B$257,"&lt;="&amp;$B263)</f>
        <v>2.5700000000000003</v>
      </c>
      <c r="PK263" s="4">
        <f>SUMIFS('Aceite Virgen Extra'!PK$6:PK$257,'Aceite Virgen Extra'!$A$6:$A$257,"&gt;="&amp;$A263,'Aceite Virgen Extra'!$B$6:$B$257,"&lt;="&amp;$B263)</f>
        <v>2.31</v>
      </c>
      <c r="PO263" s="4">
        <f>SUMIFS('Aceite Virgen Extra'!PO$6:PO$257,'Aceite Virgen Extra'!$A$6:$A$257,"&gt;="&amp;$A263,'Aceite Virgen Extra'!$B$6:$B$257,"&lt;="&amp;$B263)</f>
        <v>1.73</v>
      </c>
      <c r="PP263" s="4">
        <f>SUMIFS('Aceite Virgen Extra'!PP$6:PP$257,'Aceite Virgen Extra'!$A$6:$A$257,"&gt;="&amp;$A263,'Aceite Virgen Extra'!$B$6:$B$257,"&lt;="&amp;$B263)</f>
        <v>2.65</v>
      </c>
      <c r="PQ263" s="4">
        <f>SUMIFS('Aceite Virgen Extra'!PQ$6:PQ$257,'Aceite Virgen Extra'!$A$6:$A$257,"&gt;="&amp;$A263,'Aceite Virgen Extra'!$B$6:$B$257,"&lt;="&amp;$B263)</f>
        <v>1.53</v>
      </c>
      <c r="PR263" s="4">
        <f>SUMIFS('Aceite Virgen Extra'!PR$6:PR$257,'Aceite Virgen Extra'!$A$6:$A$257,"&gt;="&amp;$A263,'Aceite Virgen Extra'!$B$6:$B$257,"&lt;="&amp;$B263)</f>
        <v>0.56000000000000005</v>
      </c>
      <c r="PV263" s="4">
        <f>SUMIFS('Aceite Virgen Extra'!PV$6:PV$257,'Aceite Virgen Extra'!$A$6:$A$257,"&gt;="&amp;$A263,'Aceite Virgen Extra'!$B$6:$B$257,"&lt;="&amp;$B263)</f>
        <v>3.5700000000000003</v>
      </c>
      <c r="PW263" s="4">
        <f>SUMIFS('Aceite Virgen Extra'!PW$6:PW$257,'Aceite Virgen Extra'!$A$6:$A$257,"&gt;="&amp;$A263,'Aceite Virgen Extra'!$B$6:$B$257,"&lt;="&amp;$B263)</f>
        <v>7.35</v>
      </c>
      <c r="PX263" s="4">
        <f>SUMIFS('Aceite Virgen Extra'!PX$6:PX$257,'Aceite Virgen Extra'!$A$6:$A$257,"&gt;="&amp;$A263,'Aceite Virgen Extra'!$B$6:$B$257,"&lt;="&amp;$B263)</f>
        <v>2.7</v>
      </c>
      <c r="PY263" s="4">
        <f>SUMIFS('Aceite Virgen Extra'!PY$6:PY$257,'Aceite Virgen Extra'!$A$6:$A$257,"&gt;="&amp;$A263,'Aceite Virgen Extra'!$B$6:$B$257,"&lt;="&amp;$B263)</f>
        <v>0</v>
      </c>
      <c r="QC263" s="4">
        <f>SUMIFS('Aceite Virgen Extra'!QC$6:QC$257,'Aceite Virgen Extra'!$A$6:$A$257,"&gt;="&amp;$A263,'Aceite Virgen Extra'!$B$6:$B$257,"&lt;="&amp;$B263)</f>
        <v>4.0299999999999994</v>
      </c>
      <c r="QD263" s="4">
        <f>SUMIFS('Aceite Virgen Extra'!QD$6:QD$257,'Aceite Virgen Extra'!$A$6:$A$257,"&gt;="&amp;$A263,'Aceite Virgen Extra'!$B$6:$B$257,"&lt;="&amp;$B263)</f>
        <v>9.26</v>
      </c>
      <c r="QE263" s="4">
        <f>SUMIFS('Aceite Virgen Extra'!QE$6:QE$257,'Aceite Virgen Extra'!$A$6:$A$257,"&gt;="&amp;$A263,'Aceite Virgen Extra'!$B$6:$B$257,"&lt;="&amp;$B263)</f>
        <v>2.58</v>
      </c>
      <c r="QF263" s="4">
        <f>SUMIFS('Aceite Virgen Extra'!QF$6:QF$257,'Aceite Virgen Extra'!$A$6:$A$257,"&gt;="&amp;$A263,'Aceite Virgen Extra'!$B$6:$B$257,"&lt;="&amp;$B263)</f>
        <v>0</v>
      </c>
      <c r="QJ263" s="4">
        <f>SUMIFS('Aceite Virgen Extra'!QJ$6:QJ$257,'Aceite Virgen Extra'!$A$6:$A$257,"&gt;="&amp;$A263,'Aceite Virgen Extra'!$B$6:$B$257,"&lt;="&amp;$B263)</f>
        <v>1.4100000000000001</v>
      </c>
      <c r="QK263" s="4">
        <f>SUMIFS('Aceite Virgen Extra'!QK$6:QK$257,'Aceite Virgen Extra'!$A$6:$A$257,"&gt;="&amp;$A263,'Aceite Virgen Extra'!$B$6:$B$257,"&lt;="&amp;$B263)</f>
        <v>2.46</v>
      </c>
      <c r="QL263" s="4">
        <f>SUMIFS('Aceite Virgen Extra'!QL$6:QL$257,'Aceite Virgen Extra'!$A$6:$A$257,"&gt;="&amp;$A263,'Aceite Virgen Extra'!$B$6:$B$257,"&lt;="&amp;$B263)</f>
        <v>0.84000000000000008</v>
      </c>
      <c r="QM263" s="4">
        <f>SUMIFS('Aceite Virgen Extra'!QM$6:QM$257,'Aceite Virgen Extra'!$A$6:$A$257,"&gt;="&amp;$A263,'Aceite Virgen Extra'!$B$6:$B$257,"&lt;="&amp;$B263)</f>
        <v>2.1</v>
      </c>
      <c r="QQ263" s="4">
        <f>SUMIFS('Aceite Virgen Extra'!QQ$6:QQ$257,'Aceite Virgen Extra'!$A$6:$A$257,"&gt;="&amp;$A263,'Aceite Virgen Extra'!$B$6:$B$257,"&lt;="&amp;$B263)</f>
        <v>1.3900000000000001</v>
      </c>
      <c r="QR263" s="4">
        <f>SUMIFS('Aceite Virgen Extra'!QR$6:QR$257,'Aceite Virgen Extra'!$A$6:$A$257,"&gt;="&amp;$A263,'Aceite Virgen Extra'!$B$6:$B$257,"&lt;="&amp;$B263)</f>
        <v>1.92</v>
      </c>
      <c r="QS263" s="4">
        <f>SUMIFS('Aceite Virgen Extra'!QS$6:QS$257,'Aceite Virgen Extra'!$A$6:$A$257,"&gt;="&amp;$A263,'Aceite Virgen Extra'!$B$6:$B$257,"&lt;="&amp;$B263)</f>
        <v>1</v>
      </c>
      <c r="QT263" s="4">
        <f>SUMIFS('Aceite Virgen Extra'!QT$6:QT$257,'Aceite Virgen Extra'!$A$6:$A$257,"&gt;="&amp;$A263,'Aceite Virgen Extra'!$B$6:$B$257,"&lt;="&amp;$B263)</f>
        <v>2.81</v>
      </c>
      <c r="QX263" s="4">
        <f>SUMIFS('Aceite Virgen Extra'!QX$6:QX$257,'Aceite Virgen Extra'!$A$6:$A$257,"&gt;="&amp;$A263,'Aceite Virgen Extra'!$B$6:$B$257,"&lt;="&amp;$B263)</f>
        <v>1.27</v>
      </c>
      <c r="QY263" s="4">
        <f>SUMIFS('Aceite Virgen Extra'!QY$6:QY$257,'Aceite Virgen Extra'!$A$6:$A$257,"&gt;="&amp;$A263,'Aceite Virgen Extra'!$B$6:$B$257,"&lt;="&amp;$B263)</f>
        <v>0.96</v>
      </c>
      <c r="QZ263" s="4">
        <f>SUMIFS('Aceite Virgen Extra'!QZ$6:QZ$257,'Aceite Virgen Extra'!$A$6:$A$257,"&gt;="&amp;$A263,'Aceite Virgen Extra'!$B$6:$B$257,"&lt;="&amp;$B263)</f>
        <v>0.98</v>
      </c>
      <c r="RA263" s="4">
        <f>SUMIFS('Aceite Virgen Extra'!RA$6:RA$257,'Aceite Virgen Extra'!$A$6:$A$257,"&gt;="&amp;$A263,'Aceite Virgen Extra'!$B$6:$B$257,"&lt;="&amp;$B263)</f>
        <v>2.16</v>
      </c>
      <c r="RE263" s="4">
        <f>SUMIFS('Aceite Virgen Extra'!RE$6:RE$257,'Aceite Virgen Extra'!$A$6:$A$257,"&gt;="&amp;$A263,'Aceite Virgen Extra'!$B$6:$B$257,"&lt;="&amp;$B263)</f>
        <v>2.46</v>
      </c>
      <c r="RF263" s="4">
        <f>SUMIFS('Aceite Virgen Extra'!RF$6:RF$257,'Aceite Virgen Extra'!$A$6:$A$257,"&gt;="&amp;$A263,'Aceite Virgen Extra'!$B$6:$B$257,"&lt;="&amp;$B263)</f>
        <v>1.1600000000000001</v>
      </c>
      <c r="RG263" s="4">
        <f>SUMIFS('Aceite Virgen Extra'!RG$6:RG$257,'Aceite Virgen Extra'!$A$6:$A$257,"&gt;="&amp;$A263,'Aceite Virgen Extra'!$B$6:$B$257,"&lt;="&amp;$B263)</f>
        <v>2.2000000000000002</v>
      </c>
      <c r="RH263" s="4">
        <f>SUMIFS('Aceite Virgen Extra'!RH$6:RH$257,'Aceite Virgen Extra'!$A$6:$A$257,"&gt;="&amp;$A263,'Aceite Virgen Extra'!$B$6:$B$257,"&lt;="&amp;$B263)</f>
        <v>3.1900000000000004</v>
      </c>
      <c r="RL263" s="4">
        <f>SUMIFS('Aceite Virgen Extra'!RL$6:RL$257,'Aceite Virgen Extra'!$A$6:$A$257,"&gt;="&amp;$A263,'Aceite Virgen Extra'!$B$6:$B$257,"&lt;="&amp;$B263)</f>
        <v>3.48</v>
      </c>
      <c r="RM263" s="4">
        <f>SUMIFS('Aceite Virgen Extra'!RM$6:RM$257,'Aceite Virgen Extra'!$A$6:$A$257,"&gt;="&amp;$A263,'Aceite Virgen Extra'!$B$6:$B$257,"&lt;="&amp;$B263)</f>
        <v>1.4</v>
      </c>
      <c r="RN263" s="4">
        <f>SUMIFS('Aceite Virgen Extra'!RN$6:RN$257,'Aceite Virgen Extra'!$A$6:$A$257,"&gt;="&amp;$A263,'Aceite Virgen Extra'!$B$6:$B$257,"&lt;="&amp;$B263)</f>
        <v>3.92</v>
      </c>
      <c r="RO263" s="4">
        <f>SUMIFS('Aceite Virgen Extra'!RO$6:RO$257,'Aceite Virgen Extra'!$A$6:$A$257,"&gt;="&amp;$A263,'Aceite Virgen Extra'!$B$6:$B$257,"&lt;="&amp;$B263)</f>
        <v>11.32</v>
      </c>
      <c r="RS263" s="69">
        <f>SUMIFS('Aceite Virgen Extra'!RS$6:RS$257,'Aceite Virgen Extra'!$A$6:$A$257,"&gt;="&amp;$A263,'Aceite Virgen Extra'!$B$6:$B$257,"&lt;="&amp;$B263)</f>
        <v>3.6399999999999997</v>
      </c>
      <c r="RT263" s="4">
        <f>SUMIFS('Aceite Virgen Extra'!RT$6:RT$257,'Aceite Virgen Extra'!$A$6:$A$257,"&gt;="&amp;$A263,'Aceite Virgen Extra'!$B$6:$B$257,"&lt;="&amp;$B263)</f>
        <v>3</v>
      </c>
      <c r="RU263" s="4">
        <f>SUMIFS('Aceite Virgen Extra'!RU$6:RU$257,'Aceite Virgen Extra'!$A$6:$A$257,"&gt;="&amp;$A263,'Aceite Virgen Extra'!$B$6:$B$257,"&lt;="&amp;$B263)</f>
        <v>3</v>
      </c>
      <c r="RV263" s="4">
        <f>SUMIFS('Aceite Virgen Extra'!RV$6:RV$257,'Aceite Virgen Extra'!$A$6:$A$257,"&gt;="&amp;$A263,'Aceite Virgen Extra'!$B$6:$B$257,"&lt;="&amp;$B263)</f>
        <v>10.95</v>
      </c>
      <c r="RZ263" s="69">
        <f>SUMIFS('Aceite Virgen Extra'!RZ$6:RZ$257,'Aceite Virgen Extra'!$A$6:$A$257,"&gt;="&amp;$A263,'Aceite Virgen Extra'!$B$6:$B$257,"&lt;="&amp;$B263)</f>
        <v>3.92</v>
      </c>
      <c r="SA263" s="4">
        <f>SUMIFS('Aceite Virgen Extra'!SA$6:SA$257,'Aceite Virgen Extra'!$A$6:$A$257,"&gt;="&amp;$A263,'Aceite Virgen Extra'!$B$6:$B$257,"&lt;="&amp;$B263)</f>
        <v>4.38</v>
      </c>
      <c r="SB263" s="4">
        <f>SUMIFS('Aceite Virgen Extra'!SB$6:SB$257,'Aceite Virgen Extra'!$A$6:$A$257,"&gt;="&amp;$A263,'Aceite Virgen Extra'!$B$6:$B$257,"&lt;="&amp;$B263)</f>
        <v>3.41</v>
      </c>
      <c r="SC263" s="4">
        <f>SUMIFS('Aceite Virgen Extra'!SC$6:SC$257,'Aceite Virgen Extra'!$A$6:$A$257,"&gt;="&amp;$A263,'Aceite Virgen Extra'!$B$6:$B$257,"&lt;="&amp;$B263)</f>
        <v>6.6700000000000008</v>
      </c>
      <c r="SG263" s="69">
        <f>SUMIFS('Aceite Virgen Extra'!SG$6:SG$257,'Aceite Virgen Extra'!$A$6:$A$257,"&gt;="&amp;$A263,'Aceite Virgen Extra'!$B$6:$B$257,"&lt;="&amp;$B263)</f>
        <v>2.83</v>
      </c>
      <c r="SH263" s="4">
        <f>SUMIFS('Aceite Virgen Extra'!SH$6:SH$257,'Aceite Virgen Extra'!$A$6:$A$257,"&gt;="&amp;$A263,'Aceite Virgen Extra'!$B$6:$B$257,"&lt;="&amp;$B263)</f>
        <v>2.67</v>
      </c>
      <c r="SI263" s="4">
        <f>SUMIFS('Aceite Virgen Extra'!SI$6:SI$257,'Aceite Virgen Extra'!$A$6:$A$257,"&gt;="&amp;$A263,'Aceite Virgen Extra'!$B$6:$B$257,"&lt;="&amp;$B263)</f>
        <v>2.6599999999999997</v>
      </c>
      <c r="SJ263" s="4">
        <f>SUMIFS('Aceite Virgen Extra'!SJ$6:SJ$257,'Aceite Virgen Extra'!$A$6:$A$257,"&gt;="&amp;$A263,'Aceite Virgen Extra'!$B$6:$B$257,"&lt;="&amp;$B263)</f>
        <v>3.73</v>
      </c>
      <c r="SN263" s="69">
        <f>SUMIFS('Aceite Virgen Extra'!SN$6:SN$257,'Aceite Virgen Extra'!$A$6:$A$257,"&gt;="&amp;$A263,'Aceite Virgen Extra'!$B$6:$B$257,"&lt;="&amp;$B263)</f>
        <v>4.09</v>
      </c>
      <c r="SO263" s="4">
        <f>SUMIFS('Aceite Virgen Extra'!SO$6:SO$257,'Aceite Virgen Extra'!$A$6:$A$257,"&gt;="&amp;$A263,'Aceite Virgen Extra'!$B$6:$B$257,"&lt;="&amp;$B263)</f>
        <v>3.37</v>
      </c>
      <c r="SP263" s="4">
        <f>SUMIFS('Aceite Virgen Extra'!SP$6:SP$257,'Aceite Virgen Extra'!$A$6:$A$257,"&gt;="&amp;$A263,'Aceite Virgen Extra'!$B$6:$B$257,"&lt;="&amp;$B263)</f>
        <v>3.09</v>
      </c>
      <c r="SQ263" s="4">
        <f>SUMIFS('Aceite Virgen Extra'!SQ$6:SQ$257,'Aceite Virgen Extra'!$A$6:$A$257,"&gt;="&amp;$A263,'Aceite Virgen Extra'!$B$6:$B$257,"&lt;="&amp;$B263)</f>
        <v>12.780000000000001</v>
      </c>
      <c r="SU263" s="69">
        <f>SUMIFS('Aceite Virgen Extra'!SU$6:SU$257,'Aceite Virgen Extra'!$A$6:$A$257,"&gt;="&amp;$A263,'Aceite Virgen Extra'!$B$6:$B$257,"&lt;="&amp;$B263)</f>
        <v>5.76</v>
      </c>
      <c r="SV263" s="4">
        <f>SUMIFS('Aceite Virgen Extra'!SV$6:SV$257,'Aceite Virgen Extra'!$A$6:$A$257,"&gt;="&amp;$A263,'Aceite Virgen Extra'!$B$6:$B$257,"&lt;="&amp;$B263)</f>
        <v>6.32</v>
      </c>
      <c r="SW263" s="4">
        <f>SUMIFS('Aceite Virgen Extra'!SW$6:SW$257,'Aceite Virgen Extra'!$A$6:$A$257,"&gt;="&amp;$A263,'Aceite Virgen Extra'!$B$6:$B$257,"&lt;="&amp;$B263)</f>
        <v>5.84</v>
      </c>
      <c r="SX263" s="4">
        <f>SUMIFS('Aceite Virgen Extra'!SX$6:SX$257,'Aceite Virgen Extra'!$A$6:$A$257,"&gt;="&amp;$A263,'Aceite Virgen Extra'!$B$6:$B$257,"&lt;="&amp;$B263)</f>
        <v>5.07</v>
      </c>
      <c r="TB263" s="69">
        <f>SUMIFS('Aceite Virgen Extra'!TB$6:TB$257,'Aceite Virgen Extra'!$A$6:$A$257,"&gt;="&amp;$A263,'Aceite Virgen Extra'!$B$6:$B$257,"&lt;="&amp;$B263)</f>
        <v>3.96</v>
      </c>
      <c r="TC263" s="4">
        <f>SUMIFS('Aceite Virgen Extra'!TC$6:TC$257,'Aceite Virgen Extra'!$A$6:$A$257,"&gt;="&amp;$A263,'Aceite Virgen Extra'!$B$6:$B$257,"&lt;="&amp;$B263)</f>
        <v>3.04</v>
      </c>
      <c r="TD263" s="4">
        <f>SUMIFS('Aceite Virgen Extra'!TD$6:TD$257,'Aceite Virgen Extra'!$A$6:$A$257,"&gt;="&amp;$A263,'Aceite Virgen Extra'!$B$6:$B$257,"&lt;="&amp;$B263)</f>
        <v>3.74</v>
      </c>
      <c r="TE263" s="4">
        <f>SUMIFS('Aceite Virgen Extra'!TE$6:TE$257,'Aceite Virgen Extra'!$A$6:$A$257,"&gt;="&amp;$A263,'Aceite Virgen Extra'!$B$6:$B$257,"&lt;="&amp;$B263)</f>
        <v>10.07</v>
      </c>
      <c r="TI263" s="69">
        <f>SUMIFS('Aceite Virgen Extra'!TI$6:TI$257,'Aceite Virgen Extra'!$A$6:$A$257,"&gt;="&amp;$A263,'Aceite Virgen Extra'!$B$6:$B$257,"&lt;="&amp;$B263)</f>
        <v>3.4299999999999997</v>
      </c>
      <c r="TJ263" s="4">
        <f>SUMIFS('Aceite Virgen Extra'!TJ$6:TJ$257,'Aceite Virgen Extra'!$A$6:$A$257,"&gt;="&amp;$A263,'Aceite Virgen Extra'!$B$6:$B$257,"&lt;="&amp;$B263)</f>
        <v>3.68</v>
      </c>
      <c r="TK263" s="4">
        <f>SUMIFS('Aceite Virgen Extra'!TK$6:TK$257,'Aceite Virgen Extra'!$A$6:$A$257,"&gt;="&amp;$A263,'Aceite Virgen Extra'!$B$6:$B$257,"&lt;="&amp;$B263)</f>
        <v>3.1400000000000006</v>
      </c>
      <c r="TL263" s="4">
        <f>SUMIFS('Aceite Virgen Extra'!TL$6:TL$257,'Aceite Virgen Extra'!$A$6:$A$257,"&gt;="&amp;$A263,'Aceite Virgen Extra'!$B$6:$B$257,"&lt;="&amp;$B263)</f>
        <v>3.61</v>
      </c>
      <c r="TP263" s="69">
        <f>SUMIFS('Aceite Virgen Extra'!TP$6:TP$257,'Aceite Virgen Extra'!$A$6:$A$257,"&gt;="&amp;$A263,'Aceite Virgen Extra'!$B$6:$B$257,"&lt;="&amp;$B263)</f>
        <v>3.74</v>
      </c>
      <c r="TQ263" s="4">
        <f>SUMIFS('Aceite Virgen Extra'!TQ$6:TQ$257,'Aceite Virgen Extra'!$A$6:$A$257,"&gt;="&amp;$A263,'Aceite Virgen Extra'!$B$6:$B$257,"&lt;="&amp;$B263)</f>
        <v>5.09</v>
      </c>
      <c r="TR263" s="4">
        <f>SUMIFS('Aceite Virgen Extra'!TR$6:TR$257,'Aceite Virgen Extra'!$A$6:$A$257,"&gt;="&amp;$A263,'Aceite Virgen Extra'!$B$6:$B$257,"&lt;="&amp;$B263)</f>
        <v>3.66</v>
      </c>
      <c r="TS263" s="4">
        <f>SUMIFS('Aceite Virgen Extra'!TS$6:TS$257,'Aceite Virgen Extra'!$A$6:$A$257,"&gt;="&amp;$A263,'Aceite Virgen Extra'!$B$6:$B$257,"&lt;="&amp;$B263)</f>
        <v>1.6400000000000001</v>
      </c>
      <c r="TW263" s="69">
        <f>SUMIFS('Aceite Virgen Extra'!TW$6:TW$257,'Aceite Virgen Extra'!$A$6:$A$257,"&gt;="&amp;$A263,'Aceite Virgen Extra'!$B$6:$B$257,"&lt;="&amp;$B263)</f>
        <v>2.8</v>
      </c>
      <c r="TX263" s="4">
        <f>SUMIFS('Aceite Virgen Extra'!TX$6:TX$257,'Aceite Virgen Extra'!$A$6:$A$257,"&gt;="&amp;$A263,'Aceite Virgen Extra'!$B$6:$B$257,"&lt;="&amp;$B263)</f>
        <v>3.7699999999999996</v>
      </c>
      <c r="TY263" s="4">
        <f>SUMIFS('Aceite Virgen Extra'!TY$6:TY$257,'Aceite Virgen Extra'!$A$6:$A$257,"&gt;="&amp;$A263,'Aceite Virgen Extra'!$B$6:$B$257,"&lt;="&amp;$B263)</f>
        <v>2.79</v>
      </c>
      <c r="TZ263" s="4">
        <f>SUMIFS('Aceite Virgen Extra'!TZ$6:TZ$257,'Aceite Virgen Extra'!$A$6:$A$257,"&gt;="&amp;$A263,'Aceite Virgen Extra'!$B$6:$B$257,"&lt;="&amp;$B263)</f>
        <v>2.34</v>
      </c>
      <c r="UD263" s="69">
        <f>SUMIFS('Aceite Virgen Extra'!UD$6:UD$257,'Aceite Virgen Extra'!$A$6:$A$257,"&gt;="&amp;$A263,'Aceite Virgen Extra'!$B$6:$B$257,"&lt;="&amp;$B263)</f>
        <v>2.2199999999999998</v>
      </c>
      <c r="UE263" s="4">
        <f>SUMIFS('Aceite Virgen Extra'!UE$6:UE$257,'Aceite Virgen Extra'!$A$6:$A$257,"&gt;="&amp;$A263,'Aceite Virgen Extra'!$B$6:$B$257,"&lt;="&amp;$B263)</f>
        <v>2.61</v>
      </c>
      <c r="UF263" s="4">
        <f>SUMIFS('Aceite Virgen Extra'!UF$6:UF$257,'Aceite Virgen Extra'!$A$6:$A$257,"&gt;="&amp;$A263,'Aceite Virgen Extra'!$B$6:$B$257,"&lt;="&amp;$B263)</f>
        <v>2.14</v>
      </c>
      <c r="UG263" s="4">
        <f>SUMIFS('Aceite Virgen Extra'!UG$6:UG$257,'Aceite Virgen Extra'!$A$6:$A$257,"&gt;="&amp;$A263,'Aceite Virgen Extra'!$B$6:$B$257,"&lt;="&amp;$B263)</f>
        <v>4.07</v>
      </c>
      <c r="UK263" s="69">
        <f>SUMIFS('Aceite Virgen Extra'!UK$6:UK$257,'Aceite Virgen Extra'!$A$6:$A$257,"&gt;="&amp;$A263,'Aceite Virgen Extra'!$B$6:$B$257,"&lt;="&amp;$B263)</f>
        <v>1.8399999999999999</v>
      </c>
      <c r="UL263" s="4">
        <f>SUMIFS('Aceite Virgen Extra'!UL$6:UL$257,'Aceite Virgen Extra'!$A$6:$A$257,"&gt;="&amp;$A263,'Aceite Virgen Extra'!$B$6:$B$257,"&lt;="&amp;$B263)</f>
        <v>0.55000000000000004</v>
      </c>
      <c r="UM263" s="4">
        <f>SUMIFS('Aceite Virgen Extra'!UM$6:UM$257,'Aceite Virgen Extra'!$A$6:$A$257,"&gt;="&amp;$A263,'Aceite Virgen Extra'!$B$6:$B$257,"&lt;="&amp;$B263)</f>
        <v>1.63</v>
      </c>
      <c r="UN263" s="4">
        <f>SUMIFS('Aceite Virgen Extra'!UN$6:UN$257,'Aceite Virgen Extra'!$A$6:$A$257,"&gt;="&amp;$A263,'Aceite Virgen Extra'!$B$6:$B$257,"&lt;="&amp;$B263)</f>
        <v>3.3</v>
      </c>
      <c r="UR263" s="69">
        <f>SUMIFS('Aceite Virgen Extra'!UR$6:UR$257,'Aceite Virgen Extra'!$A$6:$A$257,"&gt;="&amp;$A263,'Aceite Virgen Extra'!$B$6:$B$257,"&lt;="&amp;$B263)</f>
        <v>2.0099999999999998</v>
      </c>
      <c r="US263" s="4">
        <f>SUMIFS('Aceite Virgen Extra'!US$6:US$257,'Aceite Virgen Extra'!$A$6:$A$257,"&gt;="&amp;$A263,'Aceite Virgen Extra'!$B$6:$B$257,"&lt;="&amp;$B263)</f>
        <v>0.65</v>
      </c>
      <c r="UT263" s="4">
        <f>SUMIFS('Aceite Virgen Extra'!UT$6:UT$257,'Aceite Virgen Extra'!$A$6:$A$257,"&gt;="&amp;$A263,'Aceite Virgen Extra'!$B$6:$B$257,"&lt;="&amp;$B263)</f>
        <v>1.96</v>
      </c>
      <c r="UU263" s="4">
        <f>SUMIFS('Aceite Virgen Extra'!UU$6:UU$257,'Aceite Virgen Extra'!$A$6:$A$257,"&gt;="&amp;$A263,'Aceite Virgen Extra'!$B$6:$B$257,"&lt;="&amp;$B263)</f>
        <v>6.62</v>
      </c>
      <c r="UY263" s="69">
        <f>SUMIFS('Aceite Virgen Extra'!UY$6:UY$257,'Aceite Virgen Extra'!$A$6:$A$257,"&gt;="&amp;$A263,'Aceite Virgen Extra'!$B$6:$B$257,"&lt;="&amp;$B263)</f>
        <v>1.5399999999999998</v>
      </c>
      <c r="UZ263" s="4">
        <f>SUMIFS('Aceite Virgen Extra'!UZ$6:UZ$257,'Aceite Virgen Extra'!$A$6:$A$257,"&gt;="&amp;$A263,'Aceite Virgen Extra'!$B$6:$B$257,"&lt;="&amp;$B263)</f>
        <v>1.1499999999999999</v>
      </c>
      <c r="VA263" s="4">
        <f>SUMIFS('Aceite Virgen Extra'!VA$6:VA$257,'Aceite Virgen Extra'!$A$6:$A$257,"&gt;="&amp;$A263,'Aceite Virgen Extra'!$B$6:$B$257,"&lt;="&amp;$B263)</f>
        <v>1.6199999999999999</v>
      </c>
      <c r="VB263" s="4">
        <f>SUMIFS('Aceite Virgen Extra'!VB$6:VB$257,'Aceite Virgen Extra'!$A$6:$A$257,"&gt;="&amp;$A263,'Aceite Virgen Extra'!$B$6:$B$257,"&lt;="&amp;$B263)</f>
        <v>0.56000000000000005</v>
      </c>
      <c r="VF263" s="69">
        <f>SUMIFS('Aceite Virgen Extra'!VF$6:VF$257,'Aceite Virgen Extra'!$A$6:$A$257,"&gt;="&amp;$A263,'Aceite Virgen Extra'!$B$6:$B$257,"&lt;="&amp;$B263)</f>
        <v>1.3199999999999998</v>
      </c>
      <c r="VG263" s="4">
        <f>SUMIFS('Aceite Virgen Extra'!VG$6:VG$257,'Aceite Virgen Extra'!$A$6:$A$257,"&gt;="&amp;$A263,'Aceite Virgen Extra'!$B$6:$B$257,"&lt;="&amp;$B263)</f>
        <v>2.4900000000000002</v>
      </c>
      <c r="VH263" s="4">
        <f>SUMIFS('Aceite Virgen Extra'!VH$6:VH$257,'Aceite Virgen Extra'!$A$6:$A$257,"&gt;="&amp;$A263,'Aceite Virgen Extra'!$B$6:$B$257,"&lt;="&amp;$B263)</f>
        <v>0.71</v>
      </c>
      <c r="VI263" s="4">
        <f>SUMIFS('Aceite Virgen Extra'!VI$6:VI$257,'Aceite Virgen Extra'!$A$6:$A$257,"&gt;="&amp;$A263,'Aceite Virgen Extra'!$B$6:$B$257,"&lt;="&amp;$B263)</f>
        <v>2.1399999999999997</v>
      </c>
      <c r="VM263" s="69">
        <f>SUMIFS('Aceite Virgen Extra'!VM$6:VM$257,'Aceite Virgen Extra'!$A$6:$A$257,"&gt;="&amp;$A263,'Aceite Virgen Extra'!$B$6:$B$257,"&lt;="&amp;$B263)</f>
        <v>1.7999999999999998</v>
      </c>
      <c r="VN263" s="4">
        <f>SUMIFS('Aceite Virgen Extra'!VN$6:VN$257,'Aceite Virgen Extra'!$A$6:$A$257,"&gt;="&amp;$A263,'Aceite Virgen Extra'!$B$6:$B$257,"&lt;="&amp;$B263)</f>
        <v>3.5</v>
      </c>
      <c r="VO263" s="4">
        <f>SUMIFS('Aceite Virgen Extra'!VO$6:VO$257,'Aceite Virgen Extra'!$A$6:$A$257,"&gt;="&amp;$A263,'Aceite Virgen Extra'!$B$6:$B$257,"&lt;="&amp;$B263)</f>
        <v>0.92</v>
      </c>
      <c r="VP263" s="4">
        <f>SUMIFS('Aceite Virgen Extra'!VP$6:VP$257,'Aceite Virgen Extra'!$A$6:$A$257,"&gt;="&amp;$A263,'Aceite Virgen Extra'!$B$6:$B$257,"&lt;="&amp;$B263)</f>
        <v>3.41</v>
      </c>
      <c r="VT263" s="69">
        <f>SUMIFS('Aceite Virgen Extra'!VT$6:VT$257,'Aceite Virgen Extra'!$A$6:$A$257,"&gt;="&amp;$A263,'Aceite Virgen Extra'!$B$6:$B$257,"&lt;="&amp;$B263)</f>
        <v>1.54</v>
      </c>
      <c r="VU263" s="4">
        <f>SUMIFS('Aceite Virgen Extra'!VU$6:VU$257,'Aceite Virgen Extra'!$A$6:$A$257,"&gt;="&amp;$A263,'Aceite Virgen Extra'!$B$6:$B$257,"&lt;="&amp;$B263)</f>
        <v>0.49</v>
      </c>
      <c r="VV263" s="4">
        <f>SUMIFS('Aceite Virgen Extra'!VV$6:VV$257,'Aceite Virgen Extra'!$A$6:$A$257,"&gt;="&amp;$A263,'Aceite Virgen Extra'!$B$6:$B$257,"&lt;="&amp;$B263)</f>
        <v>1.69</v>
      </c>
      <c r="VW263" s="4">
        <f>SUMIFS('Aceite Virgen Extra'!VW$6:VW$257,'Aceite Virgen Extra'!$A$6:$A$257,"&gt;="&amp;$A263,'Aceite Virgen Extra'!$B$6:$B$257,"&lt;="&amp;$B263)</f>
        <v>3.42</v>
      </c>
      <c r="WA263" s="69">
        <f>SUMIFS('Aceite Virgen Extra'!WA$6:WA$257,'Aceite Virgen Extra'!$A$6:$A$257,"&gt;="&amp;$A263,'Aceite Virgen Extra'!$B$6:$B$257,"&lt;="&amp;$B263)</f>
        <v>1.3199999999999998</v>
      </c>
      <c r="WB263" s="4">
        <f>SUMIFS('Aceite Virgen Extra'!WB$6:WB$257,'Aceite Virgen Extra'!$A$6:$A$257,"&gt;="&amp;$A263,'Aceite Virgen Extra'!$B$6:$B$257,"&lt;="&amp;$B263)</f>
        <v>1.26</v>
      </c>
      <c r="WC263" s="4">
        <f>SUMIFS('Aceite Virgen Extra'!WC$6:WC$257,'Aceite Virgen Extra'!$A$6:$A$257,"&gt;="&amp;$A263,'Aceite Virgen Extra'!$B$6:$B$257,"&lt;="&amp;$B263)</f>
        <v>1.5</v>
      </c>
      <c r="WD263" s="4">
        <f>SUMIFS('Aceite Virgen Extra'!WD$6:WD$257,'Aceite Virgen Extra'!$A$6:$A$257,"&gt;="&amp;$A263,'Aceite Virgen Extra'!$B$6:$B$257,"&lt;="&amp;$B263)</f>
        <v>0</v>
      </c>
      <c r="WH263" s="69">
        <f>SUMIFS('Aceite Virgen Extra'!WH$6:WH$257,'Aceite Virgen Extra'!$A$6:$A$257,"&gt;="&amp;$A263,'Aceite Virgen Extra'!$B$6:$B$257,"&lt;="&amp;$B263)</f>
        <v>0.38</v>
      </c>
      <c r="WI263" s="4">
        <f>SUMIFS('Aceite Virgen Extra'!WI$6:WI$257,'Aceite Virgen Extra'!$A$6:$A$257,"&gt;="&amp;$A263,'Aceite Virgen Extra'!$B$6:$B$257,"&lt;="&amp;$B263)</f>
        <v>0.6</v>
      </c>
      <c r="WJ263" s="4">
        <f>SUMIFS('Aceite Virgen Extra'!WJ$6:WJ$257,'Aceite Virgen Extra'!$A$6:$A$257,"&gt;="&amp;$A263,'Aceite Virgen Extra'!$B$6:$B$257,"&lt;="&amp;$B263)</f>
        <v>0.32</v>
      </c>
      <c r="WK263" s="4">
        <f>SUMIFS('Aceite Virgen Extra'!WK$6:WK$257,'Aceite Virgen Extra'!$A$6:$A$257,"&gt;="&amp;$A263,'Aceite Virgen Extra'!$B$6:$B$257,"&lt;="&amp;$B263)</f>
        <v>0</v>
      </c>
      <c r="WO263" s="69">
        <f>SUMIFS('Aceite Virgen Extra'!WO$6:WO$257,'Aceite Virgen Extra'!$A$6:$A$257,"&gt;="&amp;$A263,'Aceite Virgen Extra'!$B$6:$B$257,"&lt;="&amp;$B263)</f>
        <v>2.2199999999999998</v>
      </c>
      <c r="WP263" s="4">
        <f>SUMIFS('Aceite Virgen Extra'!WP$6:WP$257,'Aceite Virgen Extra'!$A$6:$A$257,"&gt;="&amp;$A263,'Aceite Virgen Extra'!$B$6:$B$257,"&lt;="&amp;$B263)</f>
        <v>4.8100000000000005</v>
      </c>
      <c r="WQ263" s="4">
        <f>SUMIFS('Aceite Virgen Extra'!WQ$6:WQ$257,'Aceite Virgen Extra'!$A$6:$A$257,"&gt;="&amp;$A263,'Aceite Virgen Extra'!$B$6:$B$257,"&lt;="&amp;$B263)</f>
        <v>1.07</v>
      </c>
      <c r="WR263" s="4">
        <f>SUMIFS('Aceite Virgen Extra'!WR$6:WR$257,'Aceite Virgen Extra'!$A$6:$A$257,"&gt;="&amp;$A263,'Aceite Virgen Extra'!$B$6:$B$257,"&lt;="&amp;$B263)</f>
        <v>0.51</v>
      </c>
      <c r="WV263" s="69">
        <f>SUMIFS('Aceite Virgen Extra'!WV$6:WV$257,'Aceite Virgen Extra'!$A$6:$A$257,"&gt;="&amp;$A263,'Aceite Virgen Extra'!$B$6:$B$257,"&lt;="&amp;$B263)</f>
        <v>1</v>
      </c>
      <c r="WW263" s="4">
        <f>SUMIFS('Aceite Virgen Extra'!WW$6:WW$257,'Aceite Virgen Extra'!$A$6:$A$257,"&gt;="&amp;$A263,'Aceite Virgen Extra'!$B$6:$B$257,"&lt;="&amp;$B263)</f>
        <v>2.91</v>
      </c>
      <c r="WX263" s="4">
        <f>SUMIFS('Aceite Virgen Extra'!WX$6:WX$257,'Aceite Virgen Extra'!$A$6:$A$257,"&gt;="&amp;$A263,'Aceite Virgen Extra'!$B$6:$B$257,"&lt;="&amp;$B263)</f>
        <v>0.1</v>
      </c>
      <c r="WY263" s="4">
        <f>SUMIFS('Aceite Virgen Extra'!WY$6:WY$257,'Aceite Virgen Extra'!$A$6:$A$257,"&gt;="&amp;$A263,'Aceite Virgen Extra'!$B$6:$B$257,"&lt;="&amp;$B263)</f>
        <v>0.66</v>
      </c>
      <c r="XC263" s="69">
        <f>SUMIFS('Aceite Virgen Extra'!XC$6:XC$257,'Aceite Virgen Extra'!$A$6:$A$257,"&gt;="&amp;$A263,'Aceite Virgen Extra'!$B$6:$B$257,"&lt;="&amp;$B263)</f>
        <v>6.120000000000001</v>
      </c>
      <c r="XD263" s="4">
        <f>SUMIFS('Aceite Virgen Extra'!XD$6:XD$257,'Aceite Virgen Extra'!$A$6:$A$257,"&gt;="&amp;$A263,'Aceite Virgen Extra'!$B$6:$B$257,"&lt;="&amp;$B263)</f>
        <v>4.25</v>
      </c>
      <c r="XE263" s="4">
        <f>SUMIFS('Aceite Virgen Extra'!XE$6:XE$257,'Aceite Virgen Extra'!$A$6:$A$257,"&gt;="&amp;$A263,'Aceite Virgen Extra'!$B$6:$B$257,"&lt;="&amp;$B263)</f>
        <v>8.11</v>
      </c>
      <c r="XF263" s="4">
        <f>SUMIFS('Aceite Virgen Extra'!XF$6:XF$257,'Aceite Virgen Extra'!$A$6:$A$257,"&gt;="&amp;$A263,'Aceite Virgen Extra'!$B$6:$B$257,"&lt;="&amp;$B263)</f>
        <v>0.72</v>
      </c>
    </row>
    <row r="264" spans="1:630" x14ac:dyDescent="0.3">
      <c r="A264" s="9">
        <f>'TAM Aceite Virgen Extra'!B12</f>
        <v>6.7</v>
      </c>
      <c r="B264" s="9">
        <f>'TAM Aceite Virgen Extra'!C12</f>
        <v>6.9</v>
      </c>
      <c r="C264" s="9"/>
      <c r="D264" s="4">
        <f>SUMIFS('Aceite Virgen Extra'!D$6:D$257,'Aceite Virgen Extra'!$A$6:$A$257,"&gt;="&amp;$A264,'Aceite Virgen Extra'!$B$6:$B$257,"&lt;="&amp;$B264)</f>
        <v>0.1</v>
      </c>
      <c r="E264" s="4">
        <f>SUMIFS('Aceite Virgen Extra'!E$6:E$257,'Aceite Virgen Extra'!$A$6:$A$257,"&gt;="&amp;$A264,'Aceite Virgen Extra'!$B$6:$B$257,"&lt;="&amp;$B264)</f>
        <v>0.25</v>
      </c>
      <c r="F264" s="4">
        <f>SUMIFS('Aceite Virgen Extra'!F$6:F$257,'Aceite Virgen Extra'!$A$6:$A$257,"&gt;="&amp;$A264,'Aceite Virgen Extra'!$B$6:$B$257,"&lt;="&amp;$B264)</f>
        <v>0.09</v>
      </c>
      <c r="G264" s="4">
        <f>SUMIFS('Aceite Virgen Extra'!G$6:G$257,'Aceite Virgen Extra'!$A$6:$A$257,"&gt;="&amp;$A264,'Aceite Virgen Extra'!$B$6:$B$257,"&lt;="&amp;$B264)</f>
        <v>0</v>
      </c>
      <c r="H264" s="9"/>
      <c r="I264" s="9"/>
      <c r="J264" s="9"/>
      <c r="K264" s="4">
        <f>SUMIFS('Aceite Virgen Extra'!K$6:K$257,'Aceite Virgen Extra'!$A$6:$A$257,"&gt;="&amp;$A264,'Aceite Virgen Extra'!$B$6:$B$257,"&lt;="&amp;$B264)</f>
        <v>0.14000000000000001</v>
      </c>
      <c r="L264" s="4">
        <f>SUMIFS('Aceite Virgen Extra'!L$6:L$257,'Aceite Virgen Extra'!$A$6:$A$257,"&gt;="&amp;$A264,'Aceite Virgen Extra'!$B$6:$B$257,"&lt;="&amp;$B264)</f>
        <v>0.38</v>
      </c>
      <c r="M264" s="4">
        <f>SUMIFS('Aceite Virgen Extra'!M$6:M$257,'Aceite Virgen Extra'!$A$6:$A$257,"&gt;="&amp;$A264,'Aceite Virgen Extra'!$B$6:$B$257,"&lt;="&amp;$B264)</f>
        <v>0</v>
      </c>
      <c r="N264" s="4">
        <f>SUMIFS('Aceite Virgen Extra'!N$6:N$257,'Aceite Virgen Extra'!$A$6:$A$257,"&gt;="&amp;$A264,'Aceite Virgen Extra'!$B$6:$B$257,"&lt;="&amp;$B264)</f>
        <v>0</v>
      </c>
      <c r="O264" s="9"/>
      <c r="P264" s="9"/>
      <c r="Q264" s="9"/>
      <c r="R264" s="4">
        <f>SUMIFS('Aceite Virgen Extra'!R$6:R$257,'Aceite Virgen Extra'!$A$6:$A$257,"&gt;="&amp;$A264,'Aceite Virgen Extra'!$B$6:$B$257,"&lt;="&amp;$B264)</f>
        <v>0.28999999999999998</v>
      </c>
      <c r="S264" s="4">
        <f>SUMIFS('Aceite Virgen Extra'!S$6:S$257,'Aceite Virgen Extra'!$A$6:$A$257,"&gt;="&amp;$A264,'Aceite Virgen Extra'!$B$6:$B$257,"&lt;="&amp;$B264)</f>
        <v>0.32999999999999996</v>
      </c>
      <c r="T264" s="4">
        <f>SUMIFS('Aceite Virgen Extra'!T$6:T$257,'Aceite Virgen Extra'!$A$6:$A$257,"&gt;="&amp;$A264,'Aceite Virgen Extra'!$B$6:$B$257,"&lt;="&amp;$B264)</f>
        <v>0</v>
      </c>
      <c r="U264" s="4">
        <f>SUMIFS('Aceite Virgen Extra'!U$6:U$257,'Aceite Virgen Extra'!$A$6:$A$257,"&gt;="&amp;$A264,'Aceite Virgen Extra'!$B$6:$B$257,"&lt;="&amp;$B264)</f>
        <v>0</v>
      </c>
      <c r="V264" s="9"/>
      <c r="W264" s="9"/>
      <c r="X264" s="9"/>
      <c r="Y264" s="4">
        <f>SUMIFS('Aceite Virgen Extra'!Y$6:Y$257,'Aceite Virgen Extra'!$A$6:$A$257,"&gt;="&amp;$A264,'Aceite Virgen Extra'!$B$6:$B$257,"&lt;="&amp;$B264)</f>
        <v>0.19</v>
      </c>
      <c r="Z264" s="4">
        <f>SUMIFS('Aceite Virgen Extra'!Z$6:Z$257,'Aceite Virgen Extra'!$A$6:$A$257,"&gt;="&amp;$A264,'Aceite Virgen Extra'!$B$6:$B$257,"&lt;="&amp;$B264)</f>
        <v>0</v>
      </c>
      <c r="AA264" s="4">
        <f>SUMIFS('Aceite Virgen Extra'!AA$6:AA$257,'Aceite Virgen Extra'!$A$6:$A$257,"&gt;="&amp;$A264,'Aceite Virgen Extra'!$B$6:$B$257,"&lt;="&amp;$B264)</f>
        <v>0</v>
      </c>
      <c r="AB264" s="4">
        <f>SUMIFS('Aceite Virgen Extra'!AB$6:AB$257,'Aceite Virgen Extra'!$A$6:$A$257,"&gt;="&amp;$A264,'Aceite Virgen Extra'!$B$6:$B$257,"&lt;="&amp;$B264)</f>
        <v>0.55000000000000004</v>
      </c>
      <c r="AC264" s="9"/>
      <c r="AD264" s="9"/>
      <c r="AE264" s="9"/>
      <c r="AF264" s="4">
        <f>SUMIFS('Aceite Virgen Extra'!AF$6:AF$257,'Aceite Virgen Extra'!$A$6:$A$257,"&gt;="&amp;$A264,'Aceite Virgen Extra'!$B$6:$B$257,"&lt;="&amp;$B264)</f>
        <v>0.15</v>
      </c>
      <c r="AG264" s="4">
        <f>SUMIFS('Aceite Virgen Extra'!AG$6:AG$257,'Aceite Virgen Extra'!$A$6:$A$257,"&gt;="&amp;$A264,'Aceite Virgen Extra'!$B$6:$B$257,"&lt;="&amp;$B264)</f>
        <v>0</v>
      </c>
      <c r="AH264" s="4">
        <f>SUMIFS('Aceite Virgen Extra'!AH$6:AH$257,'Aceite Virgen Extra'!$A$6:$A$257,"&gt;="&amp;$A264,'Aceite Virgen Extra'!$B$6:$B$257,"&lt;="&amp;$B264)</f>
        <v>7.0000000000000007E-2</v>
      </c>
      <c r="AI264" s="4">
        <f>SUMIFS('Aceite Virgen Extra'!AI$6:AI$257,'Aceite Virgen Extra'!$A$6:$A$257,"&gt;="&amp;$A264,'Aceite Virgen Extra'!$B$6:$B$257,"&lt;="&amp;$B264)</f>
        <v>0.63</v>
      </c>
      <c r="AJ264" s="9"/>
      <c r="AK264" s="9"/>
      <c r="AL264" s="9"/>
      <c r="AM264" s="4">
        <f>SUMIFS('Aceite Virgen Extra'!AM$6:AM$257,'Aceite Virgen Extra'!$A$6:$A$257,"&gt;="&amp;$A264,'Aceite Virgen Extra'!$B$6:$B$257,"&lt;="&amp;$B264)</f>
        <v>0</v>
      </c>
      <c r="AN264" s="4">
        <f>SUMIFS('Aceite Virgen Extra'!AN$6:AN$257,'Aceite Virgen Extra'!$A$6:$A$257,"&gt;="&amp;$A264,'Aceite Virgen Extra'!$B$6:$B$257,"&lt;="&amp;$B264)</f>
        <v>0</v>
      </c>
      <c r="AO264" s="4">
        <f>SUMIFS('Aceite Virgen Extra'!AO$6:AO$257,'Aceite Virgen Extra'!$A$6:$A$257,"&gt;="&amp;$A264,'Aceite Virgen Extra'!$B$6:$B$257,"&lt;="&amp;$B264)</f>
        <v>0</v>
      </c>
      <c r="AP264" s="4">
        <f>SUMIFS('Aceite Virgen Extra'!AP$6:AP$257,'Aceite Virgen Extra'!$A$6:$A$257,"&gt;="&amp;$A264,'Aceite Virgen Extra'!$B$6:$B$257,"&lt;="&amp;$B264)</f>
        <v>0</v>
      </c>
      <c r="AQ264" s="9"/>
      <c r="AR264" s="9"/>
      <c r="AT264" s="4">
        <f>SUMIFS('Aceite Virgen Extra'!AT$6:AT$257,'Aceite Virgen Extra'!$A$6:$A$257,"&gt;="&amp;$A264,'Aceite Virgen Extra'!$B$6:$B$257,"&lt;="&amp;$B264)</f>
        <v>0.32</v>
      </c>
      <c r="AU264" s="4">
        <f>SUMIFS('Aceite Virgen Extra'!AU$6:AU$257,'Aceite Virgen Extra'!$A$6:$A$257,"&gt;="&amp;$A264,'Aceite Virgen Extra'!$B$6:$B$257,"&lt;="&amp;$B264)</f>
        <v>0</v>
      </c>
      <c r="AV264" s="4">
        <f>SUMIFS('Aceite Virgen Extra'!AV$6:AV$257,'Aceite Virgen Extra'!$A$6:$A$257,"&gt;="&amp;$A264,'Aceite Virgen Extra'!$B$6:$B$257,"&lt;="&amp;$B264)</f>
        <v>0</v>
      </c>
      <c r="AW264" s="4">
        <f>SUMIFS('Aceite Virgen Extra'!AW$6:AW$257,'Aceite Virgen Extra'!$A$6:$A$257,"&gt;="&amp;$A264,'Aceite Virgen Extra'!$B$6:$B$257,"&lt;="&amp;$B264)</f>
        <v>1.55</v>
      </c>
      <c r="BA264" s="4">
        <f>SUMIFS('Aceite Virgen Extra'!BA$6:BA$257,'Aceite Virgen Extra'!$A$6:$A$257,"&gt;="&amp;A264,'Aceite Virgen Extra'!$B$6:$B$257,"&lt;="&amp;B264)</f>
        <v>0</v>
      </c>
      <c r="BB264" s="4">
        <f>SUMIFS('Aceite Virgen Extra'!BB$6:BB$257,'Aceite Virgen Extra'!$A$6:$A$257,"&gt;="&amp;$A264,'Aceite Virgen Extra'!$B$6:$B$257,"&lt;="&amp;$B264)</f>
        <v>0</v>
      </c>
      <c r="BC264" s="4">
        <f>SUMIFS('Aceite Virgen Extra'!BC$6:BC$257,'Aceite Virgen Extra'!$A$6:$A$257,"&gt;="&amp;$A264,'Aceite Virgen Extra'!$B$6:$B$257,"&lt;="&amp;$B264)</f>
        <v>0</v>
      </c>
      <c r="BD264" s="4">
        <f>SUMIFS('Aceite Virgen Extra'!BD$6:BD$257,'Aceite Virgen Extra'!$A$6:$A$257,"&gt;="&amp;$A264,'Aceite Virgen Extra'!$B$6:$B$257,"&lt;="&amp;$B264)</f>
        <v>0</v>
      </c>
      <c r="BH264" s="4">
        <f>SUMIFS('Aceite Virgen Extra'!BH$6:BH$257,'Aceite Virgen Extra'!$A$6:$A$257,"&gt;="&amp;$A264,'Aceite Virgen Extra'!$B$6:$B$257,"&lt;="&amp;$B264)</f>
        <v>0</v>
      </c>
      <c r="BI264" s="4">
        <f>SUMIFS('Aceite Virgen Extra'!BI$6:BI$257,'Aceite Virgen Extra'!$A$6:$A$257,"&gt;="&amp;$A264,'Aceite Virgen Extra'!$B$6:$B$257,"&lt;="&amp;$B264)</f>
        <v>0</v>
      </c>
      <c r="BJ264" s="4">
        <f>SUMIFS('Aceite Virgen Extra'!BJ$6:BJ$257,'Aceite Virgen Extra'!$A$6:$A$257,"&gt;="&amp;$A264,'Aceite Virgen Extra'!$B$6:$B$257,"&lt;="&amp;$B264)</f>
        <v>0</v>
      </c>
      <c r="BK264" s="4">
        <f>SUMIFS('Aceite Virgen Extra'!BK$6:BK$257,'Aceite Virgen Extra'!$A$6:$A$257,"&gt;="&amp;$A264,'Aceite Virgen Extra'!$B$6:$B$257,"&lt;="&amp;$B264)</f>
        <v>0</v>
      </c>
      <c r="BO264" s="4">
        <f>SUMIFS('Aceite Virgen Extra'!BO$6:BO$257,'Aceite Virgen Extra'!$A$6:$A$257,"&gt;="&amp;$A264,'Aceite Virgen Extra'!$B$6:$B$257,"&lt;="&amp;$B264)</f>
        <v>0.05</v>
      </c>
      <c r="BP264" s="4">
        <f>SUMIFS('Aceite Virgen Extra'!BP$6:BP$257,'Aceite Virgen Extra'!$A$6:$A$257,"&gt;="&amp;$A264,'Aceite Virgen Extra'!$B$6:$B$257,"&lt;="&amp;$B264)</f>
        <v>0</v>
      </c>
      <c r="BQ264" s="4">
        <f>SUMIFS('Aceite Virgen Extra'!BQ$6:BQ$257,'Aceite Virgen Extra'!$A$6:$A$257,"&gt;="&amp;$A264,'Aceite Virgen Extra'!$B$6:$B$257,"&lt;="&amp;$B264)</f>
        <v>0</v>
      </c>
      <c r="BR264" s="4">
        <f>SUMIFS('Aceite Virgen Extra'!BR$6:BR$257,'Aceite Virgen Extra'!$A$6:$A$257,"&gt;="&amp;$A264,'Aceite Virgen Extra'!$B$6:$B$257,"&lt;="&amp;$B264)</f>
        <v>0</v>
      </c>
      <c r="BV264" s="4">
        <f>SUMIFS('Aceite Virgen Extra'!BV$6:BV$257,'Aceite Virgen Extra'!$A$6:$A$257,"&gt;="&amp;$A264,'Aceite Virgen Extra'!$B$6:$B$257,"&lt;="&amp;$B264)</f>
        <v>0.14000000000000001</v>
      </c>
      <c r="BW264" s="4">
        <f>SUMIFS('Aceite Virgen Extra'!BW$6:BW$257,'Aceite Virgen Extra'!$A$6:$A$257,"&gt;="&amp;$A264,'Aceite Virgen Extra'!$B$6:$B$257,"&lt;="&amp;$B264)</f>
        <v>0</v>
      </c>
      <c r="BX264" s="4">
        <f>SUMIFS('Aceite Virgen Extra'!BX$6:BX$257,'Aceite Virgen Extra'!$A$6:$A$257,"&gt;="&amp;$A264,'Aceite Virgen Extra'!$B$6:$B$257,"&lt;="&amp;$B264)</f>
        <v>0.24</v>
      </c>
      <c r="BY264" s="4">
        <f>SUMIFS('Aceite Virgen Extra'!BY$6:BY$257,'Aceite Virgen Extra'!$A$6:$A$257,"&gt;="&amp;$A264,'Aceite Virgen Extra'!$B$6:$B$257,"&lt;="&amp;$B264)</f>
        <v>0</v>
      </c>
      <c r="CC264" s="4">
        <f>SUMIFS('Aceite Virgen Extra'!CC$6:CC$257,'Aceite Virgen Extra'!$A$6:$A$257,"&gt;="&amp;$A264,'Aceite Virgen Extra'!$B$6:$B$257,"&lt;="&amp;$B264)</f>
        <v>0.17</v>
      </c>
      <c r="CD264" s="4">
        <f>SUMIFS('Aceite Virgen Extra'!CD$6:CD$257,'Aceite Virgen Extra'!$A$6:$A$257,"&gt;="&amp;$A264,'Aceite Virgen Extra'!$B$6:$B$257,"&lt;="&amp;$B264)</f>
        <v>0</v>
      </c>
      <c r="CE264" s="4">
        <f>SUMIFS('Aceite Virgen Extra'!CE$6:CE$257,'Aceite Virgen Extra'!$A$6:$A$257,"&gt;="&amp;$A264,'Aceite Virgen Extra'!$B$6:$B$257,"&lt;="&amp;$B264)</f>
        <v>0</v>
      </c>
      <c r="CF264" s="4">
        <f>SUMIFS('Aceite Virgen Extra'!CF$6:CF$257,'Aceite Virgen Extra'!$A$6:$A$257,"&gt;="&amp;$A264,'Aceite Virgen Extra'!$B$6:$B$257,"&lt;="&amp;$B264)</f>
        <v>1.03</v>
      </c>
      <c r="CJ264" s="4">
        <f>SUMIFS('Aceite Virgen Extra'!CJ$6:CJ$257,'Aceite Virgen Extra'!$A$6:$A$257,"&gt;="&amp;$A264,'Aceite Virgen Extra'!$B$6:$B$257,"&lt;="&amp;$B264)</f>
        <v>0.04</v>
      </c>
      <c r="CK264" s="4">
        <f>SUMIFS('Aceite Virgen Extra'!CK$6:CK$257,'Aceite Virgen Extra'!$A$6:$A$257,"&gt;="&amp;$A264,'Aceite Virgen Extra'!$B$6:$B$257,"&lt;="&amp;$B264)</f>
        <v>0</v>
      </c>
      <c r="CL264" s="4">
        <f>SUMIFS('Aceite Virgen Extra'!CL$6:CL$257,'Aceite Virgen Extra'!$A$6:$A$257,"&gt;="&amp;$A264,'Aceite Virgen Extra'!$B$6:$B$257,"&lt;="&amp;$B264)</f>
        <v>0</v>
      </c>
      <c r="CM264" s="4">
        <f>SUMIFS('Aceite Virgen Extra'!CM$6:CM$257,'Aceite Virgen Extra'!$A$6:$A$257,"&gt;="&amp;$A264,'Aceite Virgen Extra'!$B$6:$B$257,"&lt;="&amp;$B264)</f>
        <v>0.25</v>
      </c>
      <c r="CQ264" s="4">
        <f>SUMIFS('Aceite Virgen Extra'!CQ$6:CQ$257,'Aceite Virgen Extra'!$A$6:$A$257,"&gt;="&amp;$A264,'Aceite Virgen Extra'!$B$6:$B$257,"&lt;="&amp;$B264)</f>
        <v>0.11000000000000001</v>
      </c>
      <c r="CR264" s="4">
        <f>SUMIFS('Aceite Virgen Extra'!CR$6:CR$257,'Aceite Virgen Extra'!$A$6:$A$257,"&gt;="&amp;$A264,'Aceite Virgen Extra'!$B$6:$B$257,"&lt;="&amp;$B264)</f>
        <v>0</v>
      </c>
      <c r="CS264" s="4">
        <f>SUMIFS('Aceite Virgen Extra'!CS$6:CS$257,'Aceite Virgen Extra'!$A$6:$A$257,"&gt;="&amp;$A264,'Aceite Virgen Extra'!$B$6:$B$257,"&lt;="&amp;$B264)</f>
        <v>0.09</v>
      </c>
      <c r="CT264" s="4">
        <f>SUMIFS('Aceite Virgen Extra'!CT$6:CT$257,'Aceite Virgen Extra'!$A$6:$A$257,"&gt;="&amp;$A264,'Aceite Virgen Extra'!$B$6:$B$257,"&lt;="&amp;$B264)</f>
        <v>0.49</v>
      </c>
      <c r="CX264" s="4">
        <f>SUMIFS('Aceite Virgen Extra'!CX$6:CX$257,'Aceite Virgen Extra'!$A$6:$A$257,"&gt;="&amp;$A264,'Aceite Virgen Extra'!$B$6:$B$257,"&lt;="&amp;$B264)</f>
        <v>0.06</v>
      </c>
      <c r="CY264" s="4">
        <f>SUMIFS('Aceite Virgen Extra'!CY$6:CY$257,'Aceite Virgen Extra'!$A$6:$A$257,"&gt;="&amp;$A264,'Aceite Virgen Extra'!$B$6:$B$257,"&lt;="&amp;$B264)</f>
        <v>0</v>
      </c>
      <c r="CZ264" s="4">
        <f>SUMIFS('Aceite Virgen Extra'!CZ$6:CZ$257,'Aceite Virgen Extra'!$A$6:$A$257,"&gt;="&amp;$A264,'Aceite Virgen Extra'!$B$6:$B$257,"&lt;="&amp;$B264)</f>
        <v>0</v>
      </c>
      <c r="DA264" s="4">
        <f>SUMIFS('Aceite Virgen Extra'!DA$6:DA$257,'Aceite Virgen Extra'!$A$6:$A$257,"&gt;="&amp;$A264,'Aceite Virgen Extra'!$B$6:$B$257,"&lt;="&amp;$B264)</f>
        <v>0.41</v>
      </c>
      <c r="DE264" s="4">
        <f>SUMIFS('Aceite Virgen Extra'!DE$6:DE$257,'Aceite Virgen Extra'!$A$6:$A$257,"&gt;="&amp;$A264,'Aceite Virgen Extra'!$B$6:$B$257,"&lt;="&amp;$B264)</f>
        <v>0.22</v>
      </c>
      <c r="DF264" s="4">
        <f>SUMIFS('Aceite Virgen Extra'!DF$6:DF$257,'Aceite Virgen Extra'!$A$6:$A$257,"&gt;="&amp;$A264,'Aceite Virgen Extra'!$B$6:$B$257,"&lt;="&amp;$B264)</f>
        <v>0</v>
      </c>
      <c r="DG264" s="4">
        <f>SUMIFS('Aceite Virgen Extra'!DG$6:DG$257,'Aceite Virgen Extra'!$A$6:$A$257,"&gt;="&amp;$A264,'Aceite Virgen Extra'!$B$6:$B$257,"&lt;="&amp;$B264)</f>
        <v>0.1</v>
      </c>
      <c r="DH264" s="4">
        <f>SUMIFS('Aceite Virgen Extra'!DH$6:DH$257,'Aceite Virgen Extra'!$A$6:$A$257,"&gt;="&amp;$A264,'Aceite Virgen Extra'!$B$6:$B$257,"&lt;="&amp;$B264)</f>
        <v>1.23</v>
      </c>
      <c r="DL264" s="4">
        <f>SUMIFS('Aceite Virgen Extra'!DL$6:DL$257,'Aceite Virgen Extra'!$A$6:$A$257,"&gt;="&amp;$A264,'Aceite Virgen Extra'!$B$6:$B$257,"&lt;="&amp;$B264)</f>
        <v>0.25</v>
      </c>
      <c r="DM264" s="4">
        <f>SUMIFS('Aceite Virgen Extra'!DM$6:DM$257,'Aceite Virgen Extra'!$A$6:$A$257,"&gt;="&amp;$A264,'Aceite Virgen Extra'!$B$6:$B$257,"&lt;="&amp;$B264)</f>
        <v>0.25</v>
      </c>
      <c r="DN264" s="4">
        <f>SUMIFS('Aceite Virgen Extra'!DN$6:DN$257,'Aceite Virgen Extra'!$A$6:$A$257,"&gt;="&amp;$A264,'Aceite Virgen Extra'!$B$6:$B$257,"&lt;="&amp;$B264)</f>
        <v>0.33</v>
      </c>
      <c r="DO264" s="4">
        <f>SUMIFS('Aceite Virgen Extra'!DO$6:DO$257,'Aceite Virgen Extra'!$A$6:$A$257,"&gt;="&amp;$A264,'Aceite Virgen Extra'!$B$6:$B$257,"&lt;="&amp;$B264)</f>
        <v>0</v>
      </c>
      <c r="DS264" s="4">
        <f>SUMIFS('Aceite Virgen Extra'!DS$6:DS$257,'Aceite Virgen Extra'!$A$6:$A$257,"&gt;="&amp;$A264,'Aceite Virgen Extra'!$B$6:$B$257,"&lt;="&amp;$B264)</f>
        <v>0.08</v>
      </c>
      <c r="DT264" s="4">
        <f>SUMIFS('Aceite Virgen Extra'!DT$6:DT$257,'Aceite Virgen Extra'!$A$6:$A$257,"&gt;="&amp;$A264,'Aceite Virgen Extra'!$B$6:$B$257,"&lt;="&amp;$B264)</f>
        <v>0.12</v>
      </c>
      <c r="DU264" s="4">
        <f>SUMIFS('Aceite Virgen Extra'!DU$6:DU$257,'Aceite Virgen Extra'!$A$6:$A$257,"&gt;="&amp;$A264,'Aceite Virgen Extra'!$B$6:$B$257,"&lt;="&amp;$B264)</f>
        <v>0.09</v>
      </c>
      <c r="DV264" s="4">
        <f>SUMIFS('Aceite Virgen Extra'!DV$6:DV$257,'Aceite Virgen Extra'!$A$6:$A$257,"&gt;="&amp;$A264,'Aceite Virgen Extra'!$B$6:$B$257,"&lt;="&amp;$B264)</f>
        <v>0</v>
      </c>
      <c r="DZ264" s="4">
        <f>SUMIFS('Aceite Virgen Extra'!DZ$6:DZ$257,'Aceite Virgen Extra'!$A$6:$A$257,"&gt;="&amp;$A264,'Aceite Virgen Extra'!$B$6:$B$257,"&lt;="&amp;$B264)</f>
        <v>0.16999999999999998</v>
      </c>
      <c r="EA264" s="4">
        <f>SUMIFS('Aceite Virgen Extra'!EA$6:EA$257,'Aceite Virgen Extra'!$A$6:$A$257,"&gt;="&amp;$A264,'Aceite Virgen Extra'!$B$6:$B$257,"&lt;="&amp;$B264)</f>
        <v>0.25</v>
      </c>
      <c r="EB264" s="4">
        <f>SUMIFS('Aceite Virgen Extra'!EB$6:EB$257,'Aceite Virgen Extra'!$A$6:$A$257,"&gt;="&amp;$A264,'Aceite Virgen Extra'!$B$6:$B$257,"&lt;="&amp;$B264)</f>
        <v>0.18</v>
      </c>
      <c r="EC264" s="4">
        <f>SUMIFS('Aceite Virgen Extra'!EC$6:EC$257,'Aceite Virgen Extra'!$A$6:$A$257,"&gt;="&amp;$A264,'Aceite Virgen Extra'!$B$6:$B$257,"&lt;="&amp;$B264)</f>
        <v>0</v>
      </c>
      <c r="EG264" s="4">
        <f>SUMIFS('Aceite Virgen Extra'!EG$6:EG$257,'Aceite Virgen Extra'!$A$6:$A$257,"&gt;="&amp;$A264,'Aceite Virgen Extra'!$B$6:$B$257,"&lt;="&amp;$B264)</f>
        <v>0.32</v>
      </c>
      <c r="EH264" s="4">
        <f>SUMIFS('Aceite Virgen Extra'!EH$6:EH$257,'Aceite Virgen Extra'!$A$6:$A$257,"&gt;="&amp;$A264,'Aceite Virgen Extra'!$B$6:$B$257,"&lt;="&amp;$B264)</f>
        <v>0.64</v>
      </c>
      <c r="EI264" s="4">
        <f>SUMIFS('Aceite Virgen Extra'!EI$6:EI$257,'Aceite Virgen Extra'!$A$6:$A$257,"&gt;="&amp;$A264,'Aceite Virgen Extra'!$B$6:$B$257,"&lt;="&amp;$B264)</f>
        <v>0.22</v>
      </c>
      <c r="EJ264" s="4">
        <f>SUMIFS('Aceite Virgen Extra'!EJ$6:EJ$257,'Aceite Virgen Extra'!$A$6:$A$257,"&gt;="&amp;$A264,'Aceite Virgen Extra'!$B$6:$B$257,"&lt;="&amp;$B264)</f>
        <v>0</v>
      </c>
      <c r="EN264" s="4">
        <f>SUMIFS('Aceite Virgen Extra'!EN$6:EN$257,'Aceite Virgen Extra'!$A$6:$A$257,"&gt;="&amp;$A264,'Aceite Virgen Extra'!$B$6:$B$257,"&lt;="&amp;$B264)</f>
        <v>0.03</v>
      </c>
      <c r="EO264" s="4">
        <f>SUMIFS('Aceite Virgen Extra'!EO$6:EO$257,'Aceite Virgen Extra'!$A$6:$A$257,"&gt;="&amp;$A264,'Aceite Virgen Extra'!$B$6:$B$257,"&lt;="&amp;$B264)</f>
        <v>0</v>
      </c>
      <c r="EP264" s="4">
        <f>SUMIFS('Aceite Virgen Extra'!EP$6:EP$257,'Aceite Virgen Extra'!$A$6:$A$257,"&gt;="&amp;$A264,'Aceite Virgen Extra'!$B$6:$B$257,"&lt;="&amp;$B264)</f>
        <v>0.06</v>
      </c>
      <c r="EQ264" s="4">
        <f>SUMIFS('Aceite Virgen Extra'!EQ$6:EQ$257,'Aceite Virgen Extra'!$A$6:$A$257,"&gt;="&amp;$A264,'Aceite Virgen Extra'!$B$6:$B$257,"&lt;="&amp;$B264)</f>
        <v>0</v>
      </c>
      <c r="EU264" s="4">
        <f>SUMIFS('Aceite Virgen Extra'!EU$6:EU$257,'Aceite Virgen Extra'!$A$6:$A$257,"&gt;="&amp;$A264,'Aceite Virgen Extra'!$B$6:$B$257,"&lt;="&amp;$B264)</f>
        <v>0.16</v>
      </c>
      <c r="EV264" s="4">
        <f>SUMIFS('Aceite Virgen Extra'!EV$6:EV$257,'Aceite Virgen Extra'!$A$6:$A$257,"&gt;="&amp;$A264,'Aceite Virgen Extra'!$B$6:$B$257,"&lt;="&amp;$B264)</f>
        <v>0.56000000000000005</v>
      </c>
      <c r="EW264" s="4">
        <f>SUMIFS('Aceite Virgen Extra'!EW$6:EW$257,'Aceite Virgen Extra'!$A$6:$A$257,"&gt;="&amp;$A264,'Aceite Virgen Extra'!$B$6:$B$257,"&lt;="&amp;$B264)</f>
        <v>0</v>
      </c>
      <c r="EX264" s="4">
        <f>SUMIFS('Aceite Virgen Extra'!EX$6:EX$257,'Aceite Virgen Extra'!$A$6:$A$257,"&gt;="&amp;$A264,'Aceite Virgen Extra'!$B$6:$B$257,"&lt;="&amp;$B264)</f>
        <v>0</v>
      </c>
      <c r="FB264" s="4">
        <f>SUMIFS('Aceite Virgen Extra'!FB$6:FB$257,'Aceite Virgen Extra'!$A$6:$A$257,"&gt;="&amp;$A264,'Aceite Virgen Extra'!$B$6:$B$257,"&lt;="&amp;$B264)</f>
        <v>7.0000000000000007E-2</v>
      </c>
      <c r="FC264" s="4">
        <f>SUMIFS('Aceite Virgen Extra'!FC$6:FC$257,'Aceite Virgen Extra'!$A$6:$A$257,"&gt;="&amp;$A264,'Aceite Virgen Extra'!$B$6:$B$257,"&lt;="&amp;$B264)</f>
        <v>0</v>
      </c>
      <c r="FD264" s="4">
        <f>SUMIFS('Aceite Virgen Extra'!FD$6:FD$257,'Aceite Virgen Extra'!$A$6:$A$257,"&gt;="&amp;$A264,'Aceite Virgen Extra'!$B$6:$B$257,"&lt;="&amp;$B264)</f>
        <v>0</v>
      </c>
      <c r="FE264" s="4">
        <f>SUMIFS('Aceite Virgen Extra'!FE$6:FE$257,'Aceite Virgen Extra'!$A$6:$A$257,"&gt;="&amp;$A264,'Aceite Virgen Extra'!$B$6:$B$257,"&lt;="&amp;$B264)</f>
        <v>0.5</v>
      </c>
      <c r="FI264" s="4">
        <f>SUMIFS('Aceite Virgen Extra'!FI$6:FI$257,'Aceite Virgen Extra'!$A$6:$A$257,"&gt;="&amp;$A264,'Aceite Virgen Extra'!$B$6:$B$257,"&lt;="&amp;$B264)</f>
        <v>0.23</v>
      </c>
      <c r="FJ264" s="4">
        <f>SUMIFS('Aceite Virgen Extra'!FJ$6:FJ$257,'Aceite Virgen Extra'!$A$6:$A$257,"&gt;="&amp;$A264,'Aceite Virgen Extra'!$B$6:$B$257,"&lt;="&amp;$B264)</f>
        <v>0</v>
      </c>
      <c r="FK264" s="4">
        <f>SUMIFS('Aceite Virgen Extra'!FK$6:FK$257,'Aceite Virgen Extra'!$A$6:$A$257,"&gt;="&amp;$A264,'Aceite Virgen Extra'!$B$6:$B$257,"&lt;="&amp;$B264)</f>
        <v>0.43</v>
      </c>
      <c r="FL264" s="4">
        <f>SUMIFS('Aceite Virgen Extra'!FL$6:FL$257,'Aceite Virgen Extra'!$A$6:$A$257,"&gt;="&amp;$A264,'Aceite Virgen Extra'!$B$6:$B$257,"&lt;="&amp;$B264)</f>
        <v>0</v>
      </c>
      <c r="FP264" s="4">
        <f>SUMIFS('Aceite Virgen Extra'!FP$6:FP$257,'Aceite Virgen Extra'!$A$6:$A$257,"&gt;="&amp;$A264,'Aceite Virgen Extra'!$B$6:$B$257,"&lt;="&amp;$B264)</f>
        <v>0.33</v>
      </c>
      <c r="FQ264" s="4">
        <f>SUMIFS('Aceite Virgen Extra'!FQ$6:FQ$257,'Aceite Virgen Extra'!$A$6:$A$257,"&gt;="&amp;$A264,'Aceite Virgen Extra'!$B$6:$B$257,"&lt;="&amp;$B264)</f>
        <v>1.36</v>
      </c>
      <c r="FR264" s="4">
        <f>SUMIFS('Aceite Virgen Extra'!FR$6:FR$257,'Aceite Virgen Extra'!$A$6:$A$257,"&gt;="&amp;$A264,'Aceite Virgen Extra'!$B$6:$B$257,"&lt;="&amp;$B264)</f>
        <v>0</v>
      </c>
      <c r="FS264" s="4">
        <f>SUMIFS('Aceite Virgen Extra'!FS$6:FS$257,'Aceite Virgen Extra'!$A$6:$A$257,"&gt;="&amp;$A264,'Aceite Virgen Extra'!$B$6:$B$257,"&lt;="&amp;$B264)</f>
        <v>0</v>
      </c>
      <c r="FW264" s="4">
        <f>SUMIFS('Aceite Virgen Extra'!FW$6:FW$257,'Aceite Virgen Extra'!$A$6:$A$257,"&gt;="&amp;$A264,'Aceite Virgen Extra'!$B$6:$B$257,"&lt;="&amp;$B264)</f>
        <v>0.15000000000000002</v>
      </c>
      <c r="FX264" s="4">
        <f>SUMIFS('Aceite Virgen Extra'!FX$6:FX$257,'Aceite Virgen Extra'!$A$6:$A$257,"&gt;="&amp;$A264,'Aceite Virgen Extra'!$B$6:$B$257,"&lt;="&amp;$B264)</f>
        <v>0.22</v>
      </c>
      <c r="FY264" s="4">
        <f>SUMIFS('Aceite Virgen Extra'!FY$6:FY$257,'Aceite Virgen Extra'!$A$6:$A$257,"&gt;="&amp;$A264,'Aceite Virgen Extra'!$B$6:$B$257,"&lt;="&amp;$B264)</f>
        <v>0.15000000000000002</v>
      </c>
      <c r="FZ264" s="4">
        <f>SUMIFS('Aceite Virgen Extra'!FZ$6:FZ$257,'Aceite Virgen Extra'!$A$6:$A$257,"&gt;="&amp;$A264,'Aceite Virgen Extra'!$B$6:$B$257,"&lt;="&amp;$B264)</f>
        <v>0</v>
      </c>
      <c r="GD264" s="4">
        <f>SUMIFS('Aceite Virgen Extra'!GD$6:GD$257,'Aceite Virgen Extra'!$A$6:$A$257,"&gt;="&amp;$A264,'Aceite Virgen Extra'!$B$6:$B$257,"&lt;="&amp;$B264)</f>
        <v>0</v>
      </c>
      <c r="GE264" s="4">
        <f>SUMIFS('Aceite Virgen Extra'!GE$6:GE$257,'Aceite Virgen Extra'!$A$6:$A$257,"&gt;="&amp;$A264,'Aceite Virgen Extra'!$B$6:$B$257,"&lt;="&amp;$B264)</f>
        <v>0</v>
      </c>
      <c r="GF264" s="4">
        <f>SUMIFS('Aceite Virgen Extra'!GF$6:GF$257,'Aceite Virgen Extra'!$A$6:$A$257,"&gt;="&amp;$A264,'Aceite Virgen Extra'!$B$6:$B$257,"&lt;="&amp;$B264)</f>
        <v>0</v>
      </c>
      <c r="GG264" s="4">
        <f>SUMIFS('Aceite Virgen Extra'!GG$6:GG$257,'Aceite Virgen Extra'!$A$6:$A$257,"&gt;="&amp;$A264,'Aceite Virgen Extra'!$B$6:$B$257,"&lt;="&amp;$B264)</f>
        <v>0</v>
      </c>
      <c r="GK264" s="4">
        <f>SUMIFS('Aceite Virgen Extra'!GK$6:GK$257,'Aceite Virgen Extra'!$A$6:$A$257,"&gt;="&amp;$A264,'Aceite Virgen Extra'!$B$6:$B$257,"&lt;="&amp;$B264)</f>
        <v>0</v>
      </c>
      <c r="GL264" s="4">
        <f>SUMIFS('Aceite Virgen Extra'!GL$6:GL$257,'Aceite Virgen Extra'!$A$6:$A$257,"&gt;="&amp;$A264,'Aceite Virgen Extra'!$B$6:$B$257,"&lt;="&amp;$B264)</f>
        <v>0</v>
      </c>
      <c r="GM264" s="4">
        <f>SUMIFS('Aceite Virgen Extra'!GM$6:GM$257,'Aceite Virgen Extra'!$A$6:$A$257,"&gt;="&amp;$A264,'Aceite Virgen Extra'!$B$6:$B$257,"&lt;="&amp;$B264)</f>
        <v>0</v>
      </c>
      <c r="GN264" s="4">
        <f>SUMIFS('Aceite Virgen Extra'!GN$6:GN$257,'Aceite Virgen Extra'!$A$6:$A$257,"&gt;="&amp;$A264,'Aceite Virgen Extra'!$B$6:$B$257,"&lt;="&amp;$B264)</f>
        <v>0</v>
      </c>
      <c r="GR264" s="4">
        <f>SUMIFS('Aceite Virgen Extra'!GR$6:GR$257,'Aceite Virgen Extra'!$A$6:$A$257,"&gt;="&amp;$A264,'Aceite Virgen Extra'!$B$6:$B$257,"&lt;="&amp;$B264)</f>
        <v>0.14000000000000001</v>
      </c>
      <c r="GS264" s="4">
        <f>SUMIFS('Aceite Virgen Extra'!GS$6:GS$257,'Aceite Virgen Extra'!$A$6:$A$257,"&gt;="&amp;$A264,'Aceite Virgen Extra'!$B$6:$B$257,"&lt;="&amp;$B264)</f>
        <v>0.22</v>
      </c>
      <c r="GT264" s="4">
        <f>SUMIFS('Aceite Virgen Extra'!GT$6:GT$257,'Aceite Virgen Extra'!$A$6:$A$257,"&gt;="&amp;$A264,'Aceite Virgen Extra'!$B$6:$B$257,"&lt;="&amp;$B264)</f>
        <v>0.15</v>
      </c>
      <c r="GU264" s="4">
        <f>SUMIFS('Aceite Virgen Extra'!GU$6:GU$257,'Aceite Virgen Extra'!$A$6:$A$257,"&gt;="&amp;$A264,'Aceite Virgen Extra'!$B$6:$B$257,"&lt;="&amp;$B264)</f>
        <v>0</v>
      </c>
      <c r="GY264" s="4">
        <f>SUMIFS('Aceite Virgen Extra'!GY$6:GY$257,'Aceite Virgen Extra'!$A$6:$A$257,"&gt;="&amp;$A264,'Aceite Virgen Extra'!$B$6:$B$257,"&lt;="&amp;$B264)</f>
        <v>0</v>
      </c>
      <c r="GZ264" s="4">
        <f>SUMIFS('Aceite Virgen Extra'!GZ$6:GZ$257,'Aceite Virgen Extra'!$A$6:$A$257,"&gt;="&amp;$A264,'Aceite Virgen Extra'!$B$6:$B$257,"&lt;="&amp;$B264)</f>
        <v>0</v>
      </c>
      <c r="HA264" s="4">
        <f>SUMIFS('Aceite Virgen Extra'!HA$6:HA$257,'Aceite Virgen Extra'!$A$6:$A$257,"&gt;="&amp;$A264,'Aceite Virgen Extra'!$B$6:$B$257,"&lt;="&amp;$B264)</f>
        <v>0</v>
      </c>
      <c r="HB264" s="4">
        <f>SUMIFS('Aceite Virgen Extra'!HB$6:HB$257,'Aceite Virgen Extra'!$A$6:$A$257,"&gt;="&amp;$A264,'Aceite Virgen Extra'!$B$6:$B$257,"&lt;="&amp;$B264)</f>
        <v>0</v>
      </c>
      <c r="HF264" s="4">
        <f>SUMIFS('Aceite Virgen Extra'!HF$6:HF$257,'Aceite Virgen Extra'!$A$6:$A$257,"&gt;="&amp;$A264,'Aceite Virgen Extra'!$B$6:$B$257,"&lt;="&amp;$B264)</f>
        <v>0</v>
      </c>
      <c r="HG264" s="4">
        <f>SUMIFS('Aceite Virgen Extra'!HG$6:HG$257,'Aceite Virgen Extra'!$A$6:$A$257,"&gt;="&amp;$A264,'Aceite Virgen Extra'!$B$6:$B$257,"&lt;="&amp;$B264)</f>
        <v>0</v>
      </c>
      <c r="HH264" s="4">
        <f>SUMIFS('Aceite Virgen Extra'!HH$6:HH$257,'Aceite Virgen Extra'!$A$6:$A$257,"&gt;="&amp;$A264,'Aceite Virgen Extra'!$B$6:$B$257,"&lt;="&amp;$B264)</f>
        <v>0</v>
      </c>
      <c r="HI264" s="4">
        <f>SUMIFS('Aceite Virgen Extra'!HI$6:HI$257,'Aceite Virgen Extra'!$A$6:$A$257,"&gt;="&amp;$A264,'Aceite Virgen Extra'!$B$6:$B$257,"&lt;="&amp;$B264)</f>
        <v>0</v>
      </c>
      <c r="HM264" s="4">
        <f>SUMIFS('Aceite Virgen Extra'!HM$6:HM$257,'Aceite Virgen Extra'!$A$6:$A$257,"&gt;="&amp;$A264,'Aceite Virgen Extra'!$B$6:$B$257,"&lt;="&amp;$B264)</f>
        <v>7.0000000000000007E-2</v>
      </c>
      <c r="HN264" s="4">
        <f>SUMIFS('Aceite Virgen Extra'!HN$6:HN$257,'Aceite Virgen Extra'!$A$6:$A$257,"&gt;="&amp;$A264,'Aceite Virgen Extra'!$B$6:$B$257,"&lt;="&amp;$B264)</f>
        <v>0</v>
      </c>
      <c r="HO264" s="4">
        <f>SUMIFS('Aceite Virgen Extra'!HO$6:HO$257,'Aceite Virgen Extra'!$A$6:$A$257,"&gt;="&amp;$A264,'Aceite Virgen Extra'!$B$6:$B$257,"&lt;="&amp;$B264)</f>
        <v>0.15</v>
      </c>
      <c r="HP264" s="4">
        <f>SUMIFS('Aceite Virgen Extra'!HP$6:HP$257,'Aceite Virgen Extra'!$A$6:$A$257,"&gt;="&amp;$A264,'Aceite Virgen Extra'!$B$6:$B$257,"&lt;="&amp;$B264)</f>
        <v>0</v>
      </c>
      <c r="HT264" s="4">
        <f>SUMIFS('Aceite Virgen Extra'!HT$6:HT$257,'Aceite Virgen Extra'!$A$6:$A$257,"&gt;="&amp;$A264,'Aceite Virgen Extra'!$B$6:$B$257,"&lt;="&amp;$B264)</f>
        <v>0</v>
      </c>
      <c r="HU264" s="4">
        <f>SUMIFS('Aceite Virgen Extra'!HU$6:HU$257,'Aceite Virgen Extra'!$A$6:$A$257,"&gt;="&amp;$A264,'Aceite Virgen Extra'!$B$6:$B$257,"&lt;="&amp;$B264)</f>
        <v>0</v>
      </c>
      <c r="HV264" s="4">
        <f>SUMIFS('Aceite Virgen Extra'!HV$6:HV$257,'Aceite Virgen Extra'!$A$6:$A$257,"&gt;="&amp;$A264,'Aceite Virgen Extra'!$B$6:$B$257,"&lt;="&amp;$B264)</f>
        <v>0</v>
      </c>
      <c r="HW264" s="4">
        <f>SUMIFS('Aceite Virgen Extra'!HW$6:HW$257,'Aceite Virgen Extra'!$A$6:$A$257,"&gt;="&amp;$A264,'Aceite Virgen Extra'!$B$6:$B$257,"&lt;="&amp;$B264)</f>
        <v>0</v>
      </c>
      <c r="HZ264"/>
      <c r="IA264" s="4">
        <f>SUMIFS('Aceite Virgen Extra'!IA$6:IA$257,'Aceite Virgen Extra'!$A$6:$A$257,"&gt;="&amp;$A264,'Aceite Virgen Extra'!$B$6:$B$257,"&lt;="&amp;$B264)</f>
        <v>0</v>
      </c>
      <c r="IB264" s="4">
        <f>SUMIFS('Aceite Virgen Extra'!IB$6:IB$257,'Aceite Virgen Extra'!$A$6:$A$257,"&gt;="&amp;$A264,'Aceite Virgen Extra'!$B$6:$B$257,"&lt;="&amp;$B264)</f>
        <v>0</v>
      </c>
      <c r="IC264" s="4">
        <f>SUMIFS('Aceite Virgen Extra'!IC$6:IC$257,'Aceite Virgen Extra'!$A$6:$A$257,"&gt;="&amp;$A264,'Aceite Virgen Extra'!$B$6:$B$257,"&lt;="&amp;$B264)</f>
        <v>0</v>
      </c>
      <c r="ID264" s="4">
        <f>SUMIFS('Aceite Virgen Extra'!ID$6:ID$257,'Aceite Virgen Extra'!$A$6:$A$257,"&gt;="&amp;$A264,'Aceite Virgen Extra'!$B$6:$B$257,"&lt;="&amp;$B264)</f>
        <v>0</v>
      </c>
      <c r="IH264" s="4">
        <f>SUMIFS('Aceite Virgen Extra'!IH$6:IH$257,'Aceite Virgen Extra'!$A$6:$A$257,"&gt;="&amp;$A264,'Aceite Virgen Extra'!$B$6:$B$257,"&lt;="&amp;$B264)</f>
        <v>0</v>
      </c>
      <c r="II264" s="4">
        <f>SUMIFS('Aceite Virgen Extra'!II$6:II$257,'Aceite Virgen Extra'!$A$6:$A$257,"&gt;="&amp;$A264,'Aceite Virgen Extra'!$B$6:$B$257,"&lt;="&amp;$B264)</f>
        <v>0</v>
      </c>
      <c r="IJ264" s="4">
        <f>SUMIFS('Aceite Virgen Extra'!IJ$6:IJ$257,'Aceite Virgen Extra'!$A$6:$A$257,"&gt;="&amp;$A264,'Aceite Virgen Extra'!$B$6:$B$257,"&lt;="&amp;$B264)</f>
        <v>0</v>
      </c>
      <c r="IK264" s="4">
        <f>SUMIFS('Aceite Virgen Extra'!IK$6:IK$257,'Aceite Virgen Extra'!$A$6:$A$257,"&gt;="&amp;$A264,'Aceite Virgen Extra'!$B$6:$B$257,"&lt;="&amp;$B264)</f>
        <v>0</v>
      </c>
      <c r="IO264" s="4">
        <f>SUMIFS('Aceite Virgen Extra'!IO$6:IO$257,'Aceite Virgen Extra'!$A$6:$A$257,"&gt;="&amp;$A264,'Aceite Virgen Extra'!$B$6:$B$257,"&lt;="&amp;$B264)</f>
        <v>0.04</v>
      </c>
      <c r="IP264" s="4">
        <f>SUMIFS('Aceite Virgen Extra'!IP$6:IP$257,'Aceite Virgen Extra'!$A$6:$A$257,"&gt;="&amp;$A264,'Aceite Virgen Extra'!$B$6:$B$257,"&lt;="&amp;$B264)</f>
        <v>0</v>
      </c>
      <c r="IQ264" s="4">
        <f>SUMIFS('Aceite Virgen Extra'!IQ$6:IQ$257,'Aceite Virgen Extra'!$A$6:$A$257,"&gt;="&amp;$A264,'Aceite Virgen Extra'!$B$6:$B$257,"&lt;="&amp;$B264)</f>
        <v>0.08</v>
      </c>
      <c r="IR264" s="4">
        <f>SUMIFS('Aceite Virgen Extra'!IR$6:IR$257,'Aceite Virgen Extra'!$A$6:$A$257,"&gt;="&amp;$A264,'Aceite Virgen Extra'!$B$6:$B$257,"&lt;="&amp;$B264)</f>
        <v>0</v>
      </c>
      <c r="IV264" s="4">
        <f>SUMIFS('Aceite Virgen Extra'!IV$6:IV$257,'Aceite Virgen Extra'!$A$6:$A$257,"&gt;="&amp;$A264,'Aceite Virgen Extra'!$B$6:$B$257,"&lt;="&amp;$B264)</f>
        <v>0.24</v>
      </c>
      <c r="IW264" s="4">
        <f>SUMIFS('Aceite Virgen Extra'!IW$6:IW$257,'Aceite Virgen Extra'!$A$6:$A$257,"&gt;="&amp;$A264,'Aceite Virgen Extra'!$B$6:$B$257,"&lt;="&amp;$B264)</f>
        <v>0.35</v>
      </c>
      <c r="IX264" s="4">
        <f>SUMIFS('Aceite Virgen Extra'!IX$6:IX$257,'Aceite Virgen Extra'!$A$6:$A$257,"&gt;="&amp;$A264,'Aceite Virgen Extra'!$B$6:$B$257,"&lt;="&amp;$B264)</f>
        <v>0.27</v>
      </c>
      <c r="IY264" s="4">
        <f>SUMIFS('Aceite Virgen Extra'!IY$6:IY$257,'Aceite Virgen Extra'!$A$6:$A$257,"&gt;="&amp;$A264,'Aceite Virgen Extra'!$B$6:$B$257,"&lt;="&amp;$B264)</f>
        <v>0</v>
      </c>
      <c r="JB264"/>
      <c r="JC264" s="4">
        <f>SUMIFS('Aceite Virgen Extra'!JC$6:JC$257,'Aceite Virgen Extra'!$A$6:$A$257,"&gt;="&amp;$A264,'Aceite Virgen Extra'!$B$6:$B$257,"&lt;="&amp;$B264)</f>
        <v>0.54</v>
      </c>
      <c r="JD264" s="4">
        <f>SUMIFS('Aceite Virgen Extra'!JD$6:JD$257,'Aceite Virgen Extra'!$A$6:$A$257,"&gt;="&amp;$A264,'Aceite Virgen Extra'!$B$6:$B$257,"&lt;="&amp;$B264)</f>
        <v>1.85</v>
      </c>
      <c r="JE264" s="4">
        <f>SUMIFS('Aceite Virgen Extra'!JE$6:JE$257,'Aceite Virgen Extra'!$A$6:$A$257,"&gt;="&amp;$A264,'Aceite Virgen Extra'!$B$6:$B$257,"&lt;="&amp;$B264)</f>
        <v>0</v>
      </c>
      <c r="JF264" s="4">
        <f>SUMIFS('Aceite Virgen Extra'!JF$6:JF$257,'Aceite Virgen Extra'!$A$6:$A$257,"&gt;="&amp;$A264,'Aceite Virgen Extra'!$B$6:$B$257,"&lt;="&amp;$B264)</f>
        <v>0.55000000000000004</v>
      </c>
      <c r="JJ264" s="4">
        <f>SUMIFS('Aceite Virgen Extra'!JJ$6:JJ$257,'Aceite Virgen Extra'!$A$6:$A$257,"&gt;="&amp;$A264,'Aceite Virgen Extra'!$B$6:$B$257,"&lt;="&amp;$B264)</f>
        <v>0.16</v>
      </c>
      <c r="JK264" s="4">
        <f>SUMIFS('Aceite Virgen Extra'!JK$6:JK$257,'Aceite Virgen Extra'!$A$6:$A$257,"&gt;="&amp;$A264,'Aceite Virgen Extra'!$B$6:$B$257,"&lt;="&amp;$B264)</f>
        <v>0</v>
      </c>
      <c r="JL264" s="4">
        <f>SUMIFS('Aceite Virgen Extra'!JL$6:JL$257,'Aceite Virgen Extra'!$A$6:$A$257,"&gt;="&amp;$A264,'Aceite Virgen Extra'!$B$6:$B$257,"&lt;="&amp;$B264)</f>
        <v>0</v>
      </c>
      <c r="JM264" s="4">
        <f>SUMIFS('Aceite Virgen Extra'!JM$6:JM$257,'Aceite Virgen Extra'!$A$6:$A$257,"&gt;="&amp;$A264,'Aceite Virgen Extra'!$B$6:$B$257,"&lt;="&amp;$B264)</f>
        <v>0</v>
      </c>
      <c r="JQ264" s="4">
        <f>SUMIFS('Aceite Virgen Extra'!JQ$6:JQ$257,'Aceite Virgen Extra'!$A$6:$A$257,"&gt;="&amp;$A264,'Aceite Virgen Extra'!$B$6:$B$257,"&lt;="&amp;$B264)</f>
        <v>0.24</v>
      </c>
      <c r="JR264" s="4">
        <f>SUMIFS('Aceite Virgen Extra'!JR$6:JR$257,'Aceite Virgen Extra'!$A$6:$A$257,"&gt;="&amp;$A264,'Aceite Virgen Extra'!$B$6:$B$257,"&lt;="&amp;$B264)</f>
        <v>0.14000000000000001</v>
      </c>
      <c r="JS264" s="4">
        <f>SUMIFS('Aceite Virgen Extra'!JS$6:JS$257,'Aceite Virgen Extra'!$A$6:$A$257,"&gt;="&amp;$A264,'Aceite Virgen Extra'!$B$6:$B$257,"&lt;="&amp;$B264)</f>
        <v>0.4</v>
      </c>
      <c r="JT264" s="4">
        <f>SUMIFS('Aceite Virgen Extra'!JT$6:JT$257,'Aceite Virgen Extra'!$A$6:$A$257,"&gt;="&amp;$A264,'Aceite Virgen Extra'!$B$6:$B$257,"&lt;="&amp;$B264)</f>
        <v>0</v>
      </c>
      <c r="JX264" s="4">
        <f>SUMIFS('Aceite Virgen Extra'!JX$6:JX$257,'Aceite Virgen Extra'!$A$6:$A$257,"&gt;="&amp;$A264,'Aceite Virgen Extra'!$B$6:$B$257,"&lt;="&amp;$B264)</f>
        <v>0.32</v>
      </c>
      <c r="JY264" s="4">
        <f>SUMIFS('Aceite Virgen Extra'!JY$6:JY$257,'Aceite Virgen Extra'!$A$6:$A$257,"&gt;="&amp;$A264,'Aceite Virgen Extra'!$B$6:$B$257,"&lt;="&amp;$B264)</f>
        <v>1.1599999999999999</v>
      </c>
      <c r="JZ264" s="4">
        <f>SUMIFS('Aceite Virgen Extra'!JZ$6:JZ$257,'Aceite Virgen Extra'!$A$6:$A$257,"&gt;="&amp;$A264,'Aceite Virgen Extra'!$B$6:$B$257,"&lt;="&amp;$B264)</f>
        <v>0</v>
      </c>
      <c r="KA264" s="4">
        <f>SUMIFS('Aceite Virgen Extra'!KA$6:KA$257,'Aceite Virgen Extra'!$A$6:$A$257,"&gt;="&amp;$A264,'Aceite Virgen Extra'!$B$6:$B$257,"&lt;="&amp;$B264)</f>
        <v>0</v>
      </c>
      <c r="KE264" s="4">
        <f>SUMIFS('Aceite Virgen Extra'!KE$6:KE$257,'Aceite Virgen Extra'!$A$6:$A$257,"&gt;="&amp;$A264,'Aceite Virgen Extra'!$B$6:$B$257,"&lt;="&amp;$B264)</f>
        <v>0.04</v>
      </c>
      <c r="KF264" s="4">
        <f>SUMIFS('Aceite Virgen Extra'!KF$6:KF$257,'Aceite Virgen Extra'!$A$6:$A$257,"&gt;="&amp;$A264,'Aceite Virgen Extra'!$B$6:$B$257,"&lt;="&amp;$B264)</f>
        <v>0.13</v>
      </c>
      <c r="KG264" s="4">
        <f>SUMIFS('Aceite Virgen Extra'!KG$6:KG$257,'Aceite Virgen Extra'!$A$6:$A$257,"&gt;="&amp;$A264,'Aceite Virgen Extra'!$B$6:$B$257,"&lt;="&amp;$B264)</f>
        <v>0</v>
      </c>
      <c r="KH264" s="4">
        <f>SUMIFS('Aceite Virgen Extra'!KH$6:KH$257,'Aceite Virgen Extra'!$A$6:$A$257,"&gt;="&amp;$A264,'Aceite Virgen Extra'!$B$6:$B$257,"&lt;="&amp;$B264)</f>
        <v>0</v>
      </c>
      <c r="KL264" s="4">
        <f>SUMIFS('Aceite Virgen Extra'!KL$6:KL$257,'Aceite Virgen Extra'!$A$6:$A$257,"&gt;="&amp;$A264,'Aceite Virgen Extra'!$B$6:$B$257,"&lt;="&amp;$B264)</f>
        <v>0</v>
      </c>
      <c r="KM264" s="4">
        <f>SUMIFS('Aceite Virgen Extra'!KM$6:KM$257,'Aceite Virgen Extra'!$A$6:$A$257,"&gt;="&amp;$A264,'Aceite Virgen Extra'!$B$6:$B$257,"&lt;="&amp;$B264)</f>
        <v>0</v>
      </c>
      <c r="KN264" s="4">
        <f>SUMIFS('Aceite Virgen Extra'!KN$6:KN$257,'Aceite Virgen Extra'!$A$6:$A$257,"&gt;="&amp;$A264,'Aceite Virgen Extra'!$B$6:$B$257,"&lt;="&amp;$B264)</f>
        <v>0</v>
      </c>
      <c r="KO264" s="4">
        <f>SUMIFS('Aceite Virgen Extra'!KO$6:KO$257,'Aceite Virgen Extra'!$A$6:$A$257,"&gt;="&amp;$A264,'Aceite Virgen Extra'!$B$6:$B$257,"&lt;="&amp;$B264)</f>
        <v>0</v>
      </c>
      <c r="KS264" s="4">
        <f>SUMIFS('Aceite Virgen Extra'!KS$6:KS$257,'Aceite Virgen Extra'!$A$6:$A$257,"&gt;="&amp;$A264,'Aceite Virgen Extra'!$B$6:$B$257,"&lt;="&amp;$B264)</f>
        <v>0.16</v>
      </c>
      <c r="KT264" s="4">
        <f>SUMIFS('Aceite Virgen Extra'!KT$6:KT$257,'Aceite Virgen Extra'!$A$6:$A$257,"&gt;="&amp;$A264,'Aceite Virgen Extra'!$B$6:$B$257,"&lt;="&amp;$B264)</f>
        <v>0.37</v>
      </c>
      <c r="KU264" s="4">
        <f>SUMIFS('Aceite Virgen Extra'!KU$6:KU$257,'Aceite Virgen Extra'!$A$6:$A$257,"&gt;="&amp;$A264,'Aceite Virgen Extra'!$B$6:$B$257,"&lt;="&amp;$B264)</f>
        <v>0.12</v>
      </c>
      <c r="KV264" s="4">
        <f>SUMIFS('Aceite Virgen Extra'!KV$6:KV$257,'Aceite Virgen Extra'!$A$6:$A$257,"&gt;="&amp;$A264,'Aceite Virgen Extra'!$B$6:$B$257,"&lt;="&amp;$B264)</f>
        <v>0</v>
      </c>
      <c r="KZ264" s="4">
        <f>SUMIFS('Aceite Virgen Extra'!KZ$6:KZ$257,'Aceite Virgen Extra'!$A$6:$A$257,"&gt;="&amp;$A264,'Aceite Virgen Extra'!$B$6:$B$257,"&lt;="&amp;$B264)</f>
        <v>0.2</v>
      </c>
      <c r="LA264" s="4">
        <f>SUMIFS('Aceite Virgen Extra'!LA$6:LA$257,'Aceite Virgen Extra'!$A$6:$A$257,"&gt;="&amp;$A264,'Aceite Virgen Extra'!$B$6:$B$257,"&lt;="&amp;$B264)</f>
        <v>0.41</v>
      </c>
      <c r="LB264" s="4">
        <f>SUMIFS('Aceite Virgen Extra'!LB$6:LB$257,'Aceite Virgen Extra'!$A$6:$A$257,"&gt;="&amp;$A264,'Aceite Virgen Extra'!$B$6:$B$257,"&lt;="&amp;$B264)</f>
        <v>0</v>
      </c>
      <c r="LC264" s="4">
        <f>SUMIFS('Aceite Virgen Extra'!LC$6:LC$257,'Aceite Virgen Extra'!$A$6:$A$257,"&gt;="&amp;$A264,'Aceite Virgen Extra'!$B$6:$B$257,"&lt;="&amp;$B264)</f>
        <v>0.56999999999999995</v>
      </c>
      <c r="LG264" s="4">
        <f>SUMIFS('Aceite Virgen Extra'!LG$6:LG$257,'Aceite Virgen Extra'!$A$6:$A$257,"&gt;="&amp;$A264,'Aceite Virgen Extra'!$B$6:$B$257,"&lt;="&amp;$B264)</f>
        <v>0</v>
      </c>
      <c r="LH264" s="4">
        <f>SUMIFS('Aceite Virgen Extra'!LH$6:LH$257,'Aceite Virgen Extra'!$A$6:$A$257,"&gt;="&amp;$A264,'Aceite Virgen Extra'!$B$6:$B$257,"&lt;="&amp;$B264)</f>
        <v>0</v>
      </c>
      <c r="LI264" s="4">
        <f>SUMIFS('Aceite Virgen Extra'!LI$6:LI$257,'Aceite Virgen Extra'!$A$6:$A$257,"&gt;="&amp;$A264,'Aceite Virgen Extra'!$B$6:$B$257,"&lt;="&amp;$B264)</f>
        <v>0</v>
      </c>
      <c r="LJ264" s="4">
        <f>SUMIFS('Aceite Virgen Extra'!LJ$6:LJ$257,'Aceite Virgen Extra'!$A$6:$A$257,"&gt;="&amp;$A264,'Aceite Virgen Extra'!$B$6:$B$257,"&lt;="&amp;$B264)</f>
        <v>0</v>
      </c>
      <c r="LN264" s="4">
        <f>SUMIFS('Aceite Virgen Extra'!LN$6:LN$257,'Aceite Virgen Extra'!$A$6:$A$257,"&gt;="&amp;$A264,'Aceite Virgen Extra'!$B$6:$B$257,"&lt;="&amp;$B264)</f>
        <v>0.14000000000000001</v>
      </c>
      <c r="LO264" s="4">
        <f>SUMIFS('Aceite Virgen Extra'!LO$6:LO$257,'Aceite Virgen Extra'!$A$6:$A$257,"&gt;="&amp;$A264,'Aceite Virgen Extra'!$B$6:$B$257,"&lt;="&amp;$B264)</f>
        <v>0.54</v>
      </c>
      <c r="LP264" s="4">
        <f>SUMIFS('Aceite Virgen Extra'!LP$6:LP$257,'Aceite Virgen Extra'!$A$6:$A$257,"&gt;="&amp;$A264,'Aceite Virgen Extra'!$B$6:$B$257,"&lt;="&amp;$B264)</f>
        <v>0</v>
      </c>
      <c r="LQ264" s="4">
        <f>SUMIFS('Aceite Virgen Extra'!LQ$6:LQ$257,'Aceite Virgen Extra'!$A$6:$A$257,"&gt;="&amp;$A264,'Aceite Virgen Extra'!$B$6:$B$257,"&lt;="&amp;$B264)</f>
        <v>0</v>
      </c>
      <c r="LU264" s="4">
        <f>SUMIFS('Aceite Virgen Extra'!LU$6:LU$257,'Aceite Virgen Extra'!$A$6:$A$257,"&gt;="&amp;$A264,'Aceite Virgen Extra'!$B$6:$B$257,"&lt;="&amp;$B264)</f>
        <v>0.18</v>
      </c>
      <c r="LV264" s="4">
        <f>SUMIFS('Aceite Virgen Extra'!LV$6:LV$257,'Aceite Virgen Extra'!$A$6:$A$257,"&gt;="&amp;$A264,'Aceite Virgen Extra'!$B$6:$B$257,"&lt;="&amp;$B264)</f>
        <v>0.65999999999999992</v>
      </c>
      <c r="LW264" s="4">
        <f>SUMIFS('Aceite Virgen Extra'!LW$6:LW$257,'Aceite Virgen Extra'!$A$6:$A$257,"&gt;="&amp;$A264,'Aceite Virgen Extra'!$B$6:$B$257,"&lt;="&amp;$B264)</f>
        <v>0</v>
      </c>
      <c r="LX264" s="4">
        <f>SUMIFS('Aceite Virgen Extra'!LX$6:LX$257,'Aceite Virgen Extra'!$A$6:$A$257,"&gt;="&amp;$A264,'Aceite Virgen Extra'!$B$6:$B$257,"&lt;="&amp;$B264)</f>
        <v>0</v>
      </c>
      <c r="MB264" s="4">
        <f>SUMIFS('Aceite Virgen Extra'!MB$6:MB$257,'Aceite Virgen Extra'!$A$6:$A$257,"&gt;="&amp;$A264,'Aceite Virgen Extra'!$B$6:$B$257,"&lt;="&amp;$B264)</f>
        <v>0.22000000000000003</v>
      </c>
      <c r="MC264" s="4">
        <f>SUMIFS('Aceite Virgen Extra'!MC$6:MC$257,'Aceite Virgen Extra'!$A$6:$A$257,"&gt;="&amp;$A264,'Aceite Virgen Extra'!$B$6:$B$257,"&lt;="&amp;$B264)</f>
        <v>0.57999999999999996</v>
      </c>
      <c r="MD264" s="4">
        <f>SUMIFS('Aceite Virgen Extra'!MD$6:MD$257,'Aceite Virgen Extra'!$A$6:$A$257,"&gt;="&amp;$A264,'Aceite Virgen Extra'!$B$6:$B$257,"&lt;="&amp;$B264)</f>
        <v>0.13</v>
      </c>
      <c r="ME264" s="4">
        <f>SUMIFS('Aceite Virgen Extra'!ME$6:ME$257,'Aceite Virgen Extra'!$A$6:$A$257,"&gt;="&amp;$A264,'Aceite Virgen Extra'!$B$6:$B$257,"&lt;="&amp;$B264)</f>
        <v>0</v>
      </c>
      <c r="MI264" s="4">
        <f>SUMIFS('Aceite Virgen Extra'!MI$6:MI$257,'Aceite Virgen Extra'!$A$6:$A$257,"&gt;="&amp;$A264,'Aceite Virgen Extra'!$B$6:$B$257,"&lt;="&amp;$B264)</f>
        <v>0.38</v>
      </c>
      <c r="MJ264" s="4">
        <f>SUMIFS('Aceite Virgen Extra'!MJ$6:MJ$257,'Aceite Virgen Extra'!$A$6:$A$257,"&gt;="&amp;$A264,'Aceite Virgen Extra'!$B$6:$B$257,"&lt;="&amp;$B264)</f>
        <v>1.1600000000000001</v>
      </c>
      <c r="MK264" s="4">
        <f>SUMIFS('Aceite Virgen Extra'!MK$6:MK$257,'Aceite Virgen Extra'!$A$6:$A$257,"&gt;="&amp;$A264,'Aceite Virgen Extra'!$B$6:$B$257,"&lt;="&amp;$B264)</f>
        <v>0.14000000000000001</v>
      </c>
      <c r="ML264" s="4">
        <f>SUMIFS('Aceite Virgen Extra'!ML$6:ML$257,'Aceite Virgen Extra'!$A$6:$A$257,"&gt;="&amp;$A264,'Aceite Virgen Extra'!$B$6:$B$257,"&lt;="&amp;$B264)</f>
        <v>0</v>
      </c>
      <c r="MP264" s="4">
        <f>SUMIFS('Aceite Virgen Extra'!MP$6:MP$257,'Aceite Virgen Extra'!$A$6:$A$257,"&gt;="&amp;$A264,'Aceite Virgen Extra'!$B$6:$B$257,"&lt;="&amp;$B264)</f>
        <v>0.25</v>
      </c>
      <c r="MQ264" s="4">
        <f>SUMIFS('Aceite Virgen Extra'!MQ$6:MQ$257,'Aceite Virgen Extra'!$A$6:$A$257,"&gt;="&amp;$A264,'Aceite Virgen Extra'!$B$6:$B$257,"&lt;="&amp;$B264)</f>
        <v>0</v>
      </c>
      <c r="MR264" s="4">
        <f>SUMIFS('Aceite Virgen Extra'!MR$6:MR$257,'Aceite Virgen Extra'!$A$6:$A$257,"&gt;="&amp;$A264,'Aceite Virgen Extra'!$B$6:$B$257,"&lt;="&amp;$B264)</f>
        <v>0.34</v>
      </c>
      <c r="MS264" s="4">
        <f>SUMIFS('Aceite Virgen Extra'!MS$6:MS$257,'Aceite Virgen Extra'!$A$6:$A$257,"&gt;="&amp;$A264,'Aceite Virgen Extra'!$B$6:$B$257,"&lt;="&amp;$B264)</f>
        <v>0</v>
      </c>
      <c r="MW264" s="4">
        <f>SUMIFS('Aceite Virgen Extra'!MW$6:MW$257,'Aceite Virgen Extra'!$A$6:$A$257,"&gt;="&amp;$A264,'Aceite Virgen Extra'!$B$6:$B$257,"&lt;="&amp;$B264)</f>
        <v>0.04</v>
      </c>
      <c r="MX264" s="4">
        <f>SUMIFS('Aceite Virgen Extra'!MX$6:MX$257,'Aceite Virgen Extra'!$A$6:$A$257,"&gt;="&amp;$A264,'Aceite Virgen Extra'!$B$6:$B$257,"&lt;="&amp;$B264)</f>
        <v>0.14000000000000001</v>
      </c>
      <c r="MY264" s="4">
        <f>SUMIFS('Aceite Virgen Extra'!MY$6:MY$257,'Aceite Virgen Extra'!$A$6:$A$257,"&gt;="&amp;$A264,'Aceite Virgen Extra'!$B$6:$B$257,"&lt;="&amp;$B264)</f>
        <v>0</v>
      </c>
      <c r="MZ264" s="4">
        <f>SUMIFS('Aceite Virgen Extra'!MZ$6:MZ$257,'Aceite Virgen Extra'!$A$6:$A$257,"&gt;="&amp;$A264,'Aceite Virgen Extra'!$B$6:$B$257,"&lt;="&amp;$B264)</f>
        <v>0</v>
      </c>
      <c r="ND264" s="4">
        <f>SUMIFS('Aceite Virgen Extra'!ND$6:ND$257,'Aceite Virgen Extra'!$A$6:$A$257,"&gt;="&amp;$A264,'Aceite Virgen Extra'!$B$6:$B$257,"&lt;="&amp;$B264)</f>
        <v>0.13</v>
      </c>
      <c r="NE264" s="4">
        <f>SUMIFS('Aceite Virgen Extra'!NE$6:NE$257,'Aceite Virgen Extra'!$A$6:$A$257,"&gt;="&amp;$A264,'Aceite Virgen Extra'!$B$6:$B$257,"&lt;="&amp;$B264)</f>
        <v>0.45999999999999996</v>
      </c>
      <c r="NF264" s="4">
        <f>SUMIFS('Aceite Virgen Extra'!NF$6:NF$257,'Aceite Virgen Extra'!$A$6:$A$257,"&gt;="&amp;$A264,'Aceite Virgen Extra'!$B$6:$B$257,"&lt;="&amp;$B264)</f>
        <v>0</v>
      </c>
      <c r="NG264" s="4">
        <f>SUMIFS('Aceite Virgen Extra'!NG$6:NG$257,'Aceite Virgen Extra'!$A$6:$A$257,"&gt;="&amp;$A264,'Aceite Virgen Extra'!$B$6:$B$257,"&lt;="&amp;$B264)</f>
        <v>0</v>
      </c>
      <c r="NK264" s="4">
        <f>SUMIFS('Aceite Virgen Extra'!NK$6:NK$257,'Aceite Virgen Extra'!$A$6:$A$257,"&gt;="&amp;$A264,'Aceite Virgen Extra'!$B$6:$B$257,"&lt;="&amp;$B264)</f>
        <v>0.23</v>
      </c>
      <c r="NL264" s="4">
        <f>SUMIFS('Aceite Virgen Extra'!NL$6:NL$257,'Aceite Virgen Extra'!$A$6:$A$257,"&gt;="&amp;$A264,'Aceite Virgen Extra'!$B$6:$B$257,"&lt;="&amp;$B264)</f>
        <v>0.34</v>
      </c>
      <c r="NM264" s="4">
        <f>SUMIFS('Aceite Virgen Extra'!NM$6:NM$257,'Aceite Virgen Extra'!$A$6:$A$257,"&gt;="&amp;$A264,'Aceite Virgen Extra'!$B$6:$B$257,"&lt;="&amp;$B264)</f>
        <v>0.26</v>
      </c>
      <c r="NN264" s="4">
        <f>SUMIFS('Aceite Virgen Extra'!NN$6:NN$257,'Aceite Virgen Extra'!$A$6:$A$257,"&gt;="&amp;$A264,'Aceite Virgen Extra'!$B$6:$B$257,"&lt;="&amp;$B264)</f>
        <v>0</v>
      </c>
      <c r="NR264" s="4">
        <f>SUMIFS('Aceite Virgen Extra'!NR$6:NR$257,'Aceite Virgen Extra'!$A$6:$A$257,"&gt;="&amp;$A264,'Aceite Virgen Extra'!$B$6:$B$257,"&lt;="&amp;$B264)</f>
        <v>1.62</v>
      </c>
      <c r="NS264" s="4">
        <f>SUMIFS('Aceite Virgen Extra'!NS$6:NS$257,'Aceite Virgen Extra'!$A$6:$A$257,"&gt;="&amp;$A264,'Aceite Virgen Extra'!$B$6:$B$257,"&lt;="&amp;$B264)</f>
        <v>0</v>
      </c>
      <c r="NT264" s="4">
        <f>SUMIFS('Aceite Virgen Extra'!NT$6:NT$257,'Aceite Virgen Extra'!$A$6:$A$257,"&gt;="&amp;$A264,'Aceite Virgen Extra'!$B$6:$B$257,"&lt;="&amp;$B264)</f>
        <v>0.16</v>
      </c>
      <c r="NU264" s="4">
        <f>SUMIFS('Aceite Virgen Extra'!NU$6:NU$257,'Aceite Virgen Extra'!$A$6:$A$257,"&gt;="&amp;$A264,'Aceite Virgen Extra'!$B$6:$B$257,"&lt;="&amp;$B264)</f>
        <v>0</v>
      </c>
      <c r="NY264" s="4">
        <f>SUMIFS('Aceite Virgen Extra'!NY$6:NY$257,'Aceite Virgen Extra'!$A$6:$A$257,"&gt;="&amp;$A264,'Aceite Virgen Extra'!$B$6:$B$257,"&lt;="&amp;$B264)</f>
        <v>0</v>
      </c>
      <c r="NZ264" s="4">
        <f>SUMIFS('Aceite Virgen Extra'!NZ$6:NZ$257,'Aceite Virgen Extra'!$A$6:$A$257,"&gt;="&amp;$A264,'Aceite Virgen Extra'!$B$6:$B$257,"&lt;="&amp;$B264)</f>
        <v>0</v>
      </c>
      <c r="OA264" s="4">
        <f>SUMIFS('Aceite Virgen Extra'!OA$6:OA$257,'Aceite Virgen Extra'!$A$6:$A$257,"&gt;="&amp;$A264,'Aceite Virgen Extra'!$B$6:$B$257,"&lt;="&amp;$B264)</f>
        <v>0</v>
      </c>
      <c r="OB264" s="4">
        <f>SUMIFS('Aceite Virgen Extra'!OB$6:OB$257,'Aceite Virgen Extra'!$A$6:$A$257,"&gt;="&amp;$A264,'Aceite Virgen Extra'!$B$6:$B$257,"&lt;="&amp;$B264)</f>
        <v>0</v>
      </c>
      <c r="OF264" s="4">
        <f>SUMIFS('Aceite Virgen Extra'!OF$6:OF$257,'Aceite Virgen Extra'!$A$6:$A$257,"&gt;="&amp;$A264,'Aceite Virgen Extra'!$B$6:$B$257,"&lt;="&amp;$B264)</f>
        <v>0.22</v>
      </c>
      <c r="OG264" s="4">
        <f>SUMIFS('Aceite Virgen Extra'!OG$6:OG$257,'Aceite Virgen Extra'!$A$6:$A$257,"&gt;="&amp;$A264,'Aceite Virgen Extra'!$B$6:$B$257,"&lt;="&amp;$B264)</f>
        <v>0.24</v>
      </c>
      <c r="OH264" s="4">
        <f>SUMIFS('Aceite Virgen Extra'!OH$6:OH$257,'Aceite Virgen Extra'!$A$6:$A$257,"&gt;="&amp;$A264,'Aceite Virgen Extra'!$B$6:$B$257,"&lt;="&amp;$B264)</f>
        <v>0.28999999999999998</v>
      </c>
      <c r="OI264" s="4">
        <f>SUMIFS('Aceite Virgen Extra'!OI$6:OI$257,'Aceite Virgen Extra'!$A$6:$A$257,"&gt;="&amp;$A264,'Aceite Virgen Extra'!$B$6:$B$257,"&lt;="&amp;$B264)</f>
        <v>0</v>
      </c>
      <c r="OM264" s="4">
        <f>SUMIFS('Aceite Virgen Extra'!OM$6:OM$257,'Aceite Virgen Extra'!$A$6:$A$257,"&gt;="&amp;$A264,'Aceite Virgen Extra'!$B$6:$B$257,"&lt;="&amp;$B264)</f>
        <v>0.29000000000000004</v>
      </c>
      <c r="ON264" s="4">
        <f>SUMIFS('Aceite Virgen Extra'!ON$6:ON$257,'Aceite Virgen Extra'!$A$6:$A$257,"&gt;="&amp;$A264,'Aceite Virgen Extra'!$B$6:$B$257,"&lt;="&amp;$B264)</f>
        <v>0</v>
      </c>
      <c r="OO264" s="4">
        <f>SUMIFS('Aceite Virgen Extra'!OO$6:OO$257,'Aceite Virgen Extra'!$A$6:$A$257,"&gt;="&amp;$A264,'Aceite Virgen Extra'!$B$6:$B$257,"&lt;="&amp;$B264)</f>
        <v>7.0000000000000007E-2</v>
      </c>
      <c r="OP264" s="4">
        <f>SUMIFS('Aceite Virgen Extra'!OP$6:OP$257,'Aceite Virgen Extra'!$A$6:$A$257,"&gt;="&amp;$A264,'Aceite Virgen Extra'!$B$6:$B$257,"&lt;="&amp;$B264)</f>
        <v>0</v>
      </c>
      <c r="OT264" s="4">
        <f>SUMIFS('Aceite Virgen Extra'!OT$6:OT$257,'Aceite Virgen Extra'!$A$6:$A$257,"&gt;="&amp;$A264,'Aceite Virgen Extra'!$B$6:$B$257,"&lt;="&amp;$B264)</f>
        <v>0.57999999999999996</v>
      </c>
      <c r="OU264" s="4">
        <f>SUMIFS('Aceite Virgen Extra'!OU$6:OU$257,'Aceite Virgen Extra'!$A$6:$A$257,"&gt;="&amp;$A264,'Aceite Virgen Extra'!$B$6:$B$257,"&lt;="&amp;$B264)</f>
        <v>1.39</v>
      </c>
      <c r="OV264" s="4">
        <f>SUMIFS('Aceite Virgen Extra'!OV$6:OV$257,'Aceite Virgen Extra'!$A$6:$A$257,"&gt;="&amp;$A264,'Aceite Virgen Extra'!$B$6:$B$257,"&lt;="&amp;$B264)</f>
        <v>0.27</v>
      </c>
      <c r="OW264" s="4">
        <f>SUMIFS('Aceite Virgen Extra'!OW$6:OW$257,'Aceite Virgen Extra'!$A$6:$A$257,"&gt;="&amp;$A264,'Aceite Virgen Extra'!$B$6:$B$257,"&lt;="&amp;$B264)</f>
        <v>0</v>
      </c>
      <c r="PA264" s="4">
        <f>SUMIFS('Aceite Virgen Extra'!PA$6:PA$257,'Aceite Virgen Extra'!$A$6:$A$257,"&gt;="&amp;$A264,'Aceite Virgen Extra'!$B$6:$B$257,"&lt;="&amp;$B264)</f>
        <v>1.46</v>
      </c>
      <c r="PB264" s="4">
        <f>SUMIFS('Aceite Virgen Extra'!PB$6:PB$257,'Aceite Virgen Extra'!$A$6:$A$257,"&gt;="&amp;$A264,'Aceite Virgen Extra'!$B$6:$B$257,"&lt;="&amp;$B264)</f>
        <v>3.28</v>
      </c>
      <c r="PC264" s="4">
        <f>SUMIFS('Aceite Virgen Extra'!PC$6:PC$257,'Aceite Virgen Extra'!$A$6:$A$257,"&gt;="&amp;$A264,'Aceite Virgen Extra'!$B$6:$B$257,"&lt;="&amp;$B264)</f>
        <v>0.91</v>
      </c>
      <c r="PD264" s="4">
        <f>SUMIFS('Aceite Virgen Extra'!PD$6:PD$257,'Aceite Virgen Extra'!$A$6:$A$257,"&gt;="&amp;$A264,'Aceite Virgen Extra'!$B$6:$B$257,"&lt;="&amp;$B264)</f>
        <v>0</v>
      </c>
      <c r="PH264" s="4">
        <f>SUMIFS('Aceite Virgen Extra'!PH$6:PH$257,'Aceite Virgen Extra'!$A$6:$A$257,"&gt;="&amp;$A264,'Aceite Virgen Extra'!$B$6:$B$257,"&lt;="&amp;$B264)</f>
        <v>1.0900000000000001</v>
      </c>
      <c r="PI264" s="4">
        <f>SUMIFS('Aceite Virgen Extra'!PI$6:PI$257,'Aceite Virgen Extra'!$A$6:$A$257,"&gt;="&amp;$A264,'Aceite Virgen Extra'!$B$6:$B$257,"&lt;="&amp;$B264)</f>
        <v>1.46</v>
      </c>
      <c r="PJ264" s="4">
        <f>SUMIFS('Aceite Virgen Extra'!PJ$6:PJ$257,'Aceite Virgen Extra'!$A$6:$A$257,"&gt;="&amp;$A264,'Aceite Virgen Extra'!$B$6:$B$257,"&lt;="&amp;$B264)</f>
        <v>1.07</v>
      </c>
      <c r="PK264" s="4">
        <f>SUMIFS('Aceite Virgen Extra'!PK$6:PK$257,'Aceite Virgen Extra'!$A$6:$A$257,"&gt;="&amp;$A264,'Aceite Virgen Extra'!$B$6:$B$257,"&lt;="&amp;$B264)</f>
        <v>0.53</v>
      </c>
      <c r="PO264" s="4">
        <f>SUMIFS('Aceite Virgen Extra'!PO$6:PO$257,'Aceite Virgen Extra'!$A$6:$A$257,"&gt;="&amp;$A264,'Aceite Virgen Extra'!$B$6:$B$257,"&lt;="&amp;$B264)</f>
        <v>0.86999999999999988</v>
      </c>
      <c r="PP264" s="4">
        <f>SUMIFS('Aceite Virgen Extra'!PP$6:PP$257,'Aceite Virgen Extra'!$A$6:$A$257,"&gt;="&amp;$A264,'Aceite Virgen Extra'!$B$6:$B$257,"&lt;="&amp;$B264)</f>
        <v>2.0499999999999998</v>
      </c>
      <c r="PQ264" s="4">
        <f>SUMIFS('Aceite Virgen Extra'!PQ$6:PQ$257,'Aceite Virgen Extra'!$A$6:$A$257,"&gt;="&amp;$A264,'Aceite Virgen Extra'!$B$6:$B$257,"&lt;="&amp;$B264)</f>
        <v>0.5</v>
      </c>
      <c r="PR264" s="4">
        <f>SUMIFS('Aceite Virgen Extra'!PR$6:PR$257,'Aceite Virgen Extra'!$A$6:$A$257,"&gt;="&amp;$A264,'Aceite Virgen Extra'!$B$6:$B$257,"&lt;="&amp;$B264)</f>
        <v>0</v>
      </c>
      <c r="PV264" s="4">
        <f>SUMIFS('Aceite Virgen Extra'!PV$6:PV$257,'Aceite Virgen Extra'!$A$6:$A$257,"&gt;="&amp;$A264,'Aceite Virgen Extra'!$B$6:$B$257,"&lt;="&amp;$B264)</f>
        <v>0.8</v>
      </c>
      <c r="PW264" s="4">
        <f>SUMIFS('Aceite Virgen Extra'!PW$6:PW$257,'Aceite Virgen Extra'!$A$6:$A$257,"&gt;="&amp;$A264,'Aceite Virgen Extra'!$B$6:$B$257,"&lt;="&amp;$B264)</f>
        <v>0.96</v>
      </c>
      <c r="PX264" s="4">
        <f>SUMIFS('Aceite Virgen Extra'!PX$6:PX$257,'Aceite Virgen Extra'!$A$6:$A$257,"&gt;="&amp;$A264,'Aceite Virgen Extra'!$B$6:$B$257,"&lt;="&amp;$B264)</f>
        <v>0.41</v>
      </c>
      <c r="PY264" s="4">
        <f>SUMIFS('Aceite Virgen Extra'!PY$6:PY$257,'Aceite Virgen Extra'!$A$6:$A$257,"&gt;="&amp;$A264,'Aceite Virgen Extra'!$B$6:$B$257,"&lt;="&amp;$B264)</f>
        <v>2.31</v>
      </c>
      <c r="QC264" s="4">
        <f>SUMIFS('Aceite Virgen Extra'!QC$6:QC$257,'Aceite Virgen Extra'!$A$6:$A$257,"&gt;="&amp;$A264,'Aceite Virgen Extra'!$B$6:$B$257,"&lt;="&amp;$B264)</f>
        <v>0.42000000000000004</v>
      </c>
      <c r="QD264" s="4">
        <f>SUMIFS('Aceite Virgen Extra'!QD$6:QD$257,'Aceite Virgen Extra'!$A$6:$A$257,"&gt;="&amp;$A264,'Aceite Virgen Extra'!$B$6:$B$257,"&lt;="&amp;$B264)</f>
        <v>0.63</v>
      </c>
      <c r="QE264" s="4">
        <f>SUMIFS('Aceite Virgen Extra'!QE$6:QE$257,'Aceite Virgen Extra'!$A$6:$A$257,"&gt;="&amp;$A264,'Aceite Virgen Extra'!$B$6:$B$257,"&lt;="&amp;$B264)</f>
        <v>0.31</v>
      </c>
      <c r="QF264" s="4">
        <f>SUMIFS('Aceite Virgen Extra'!QF$6:QF$257,'Aceite Virgen Extra'!$A$6:$A$257,"&gt;="&amp;$A264,'Aceite Virgen Extra'!$B$6:$B$257,"&lt;="&amp;$B264)</f>
        <v>0.79</v>
      </c>
      <c r="QJ264" s="4">
        <f>SUMIFS('Aceite Virgen Extra'!QJ$6:QJ$257,'Aceite Virgen Extra'!$A$6:$A$257,"&gt;="&amp;$A264,'Aceite Virgen Extra'!$B$6:$B$257,"&lt;="&amp;$B264)</f>
        <v>1.33</v>
      </c>
      <c r="QK264" s="4">
        <f>SUMIFS('Aceite Virgen Extra'!QK$6:QK$257,'Aceite Virgen Extra'!$A$6:$A$257,"&gt;="&amp;$A264,'Aceite Virgen Extra'!$B$6:$B$257,"&lt;="&amp;$B264)</f>
        <v>2.0299999999999998</v>
      </c>
      <c r="QL264" s="4">
        <f>SUMIFS('Aceite Virgen Extra'!QL$6:QL$257,'Aceite Virgen Extra'!$A$6:$A$257,"&gt;="&amp;$A264,'Aceite Virgen Extra'!$B$6:$B$257,"&lt;="&amp;$B264)</f>
        <v>1.5</v>
      </c>
      <c r="QM264" s="4">
        <f>SUMIFS('Aceite Virgen Extra'!QM$6:QM$257,'Aceite Virgen Extra'!$A$6:$A$257,"&gt;="&amp;$A264,'Aceite Virgen Extra'!$B$6:$B$257,"&lt;="&amp;$B264)</f>
        <v>0</v>
      </c>
      <c r="QQ264" s="4">
        <f>SUMIFS('Aceite Virgen Extra'!QQ$6:QQ$257,'Aceite Virgen Extra'!$A$6:$A$257,"&gt;="&amp;$A264,'Aceite Virgen Extra'!$B$6:$B$257,"&lt;="&amp;$B264)</f>
        <v>0.46</v>
      </c>
      <c r="QR264" s="4">
        <f>SUMIFS('Aceite Virgen Extra'!QR$6:QR$257,'Aceite Virgen Extra'!$A$6:$A$257,"&gt;="&amp;$A264,'Aceite Virgen Extra'!$B$6:$B$257,"&lt;="&amp;$B264)</f>
        <v>0.84</v>
      </c>
      <c r="QS264" s="4">
        <f>SUMIFS('Aceite Virgen Extra'!QS$6:QS$257,'Aceite Virgen Extra'!$A$6:$A$257,"&gt;="&amp;$A264,'Aceite Virgen Extra'!$B$6:$B$257,"&lt;="&amp;$B264)</f>
        <v>0.39</v>
      </c>
      <c r="QT264" s="4">
        <f>SUMIFS('Aceite Virgen Extra'!QT$6:QT$257,'Aceite Virgen Extra'!$A$6:$A$257,"&gt;="&amp;$A264,'Aceite Virgen Extra'!$B$6:$B$257,"&lt;="&amp;$B264)</f>
        <v>0</v>
      </c>
      <c r="QX264" s="4">
        <f>SUMIFS('Aceite Virgen Extra'!QX$6:QX$257,'Aceite Virgen Extra'!$A$6:$A$257,"&gt;="&amp;$A264,'Aceite Virgen Extra'!$B$6:$B$257,"&lt;="&amp;$B264)</f>
        <v>0.94</v>
      </c>
      <c r="QY264" s="4">
        <f>SUMIFS('Aceite Virgen Extra'!QY$6:QY$257,'Aceite Virgen Extra'!$A$6:$A$257,"&gt;="&amp;$A264,'Aceite Virgen Extra'!$B$6:$B$257,"&lt;="&amp;$B264)</f>
        <v>1.83</v>
      </c>
      <c r="QZ264" s="4">
        <f>SUMIFS('Aceite Virgen Extra'!QZ$6:QZ$257,'Aceite Virgen Extra'!$A$6:$A$257,"&gt;="&amp;$A264,'Aceite Virgen Extra'!$B$6:$B$257,"&lt;="&amp;$B264)</f>
        <v>0.78999999999999992</v>
      </c>
      <c r="RA264" s="4">
        <f>SUMIFS('Aceite Virgen Extra'!RA$6:RA$257,'Aceite Virgen Extra'!$A$6:$A$257,"&gt;="&amp;$A264,'Aceite Virgen Extra'!$B$6:$B$257,"&lt;="&amp;$B264)</f>
        <v>0</v>
      </c>
      <c r="RE264" s="4">
        <f>SUMIFS('Aceite Virgen Extra'!RE$6:RE$257,'Aceite Virgen Extra'!$A$6:$A$257,"&gt;="&amp;$A264,'Aceite Virgen Extra'!$B$6:$B$257,"&lt;="&amp;$B264)</f>
        <v>2.8800000000000003</v>
      </c>
      <c r="RF264" s="4">
        <f>SUMIFS('Aceite Virgen Extra'!RF$6:RF$257,'Aceite Virgen Extra'!$A$6:$A$257,"&gt;="&amp;$A264,'Aceite Virgen Extra'!$B$6:$B$257,"&lt;="&amp;$B264)</f>
        <v>0.37</v>
      </c>
      <c r="RG264" s="4">
        <f>SUMIFS('Aceite Virgen Extra'!RG$6:RG$257,'Aceite Virgen Extra'!$A$6:$A$257,"&gt;="&amp;$A264,'Aceite Virgen Extra'!$B$6:$B$257,"&lt;="&amp;$B264)</f>
        <v>4.58</v>
      </c>
      <c r="RH264" s="4">
        <f>SUMIFS('Aceite Virgen Extra'!RH$6:RH$257,'Aceite Virgen Extra'!$A$6:$A$257,"&gt;="&amp;$A264,'Aceite Virgen Extra'!$B$6:$B$257,"&lt;="&amp;$B264)</f>
        <v>1.07</v>
      </c>
      <c r="RL264" s="4">
        <f>SUMIFS('Aceite Virgen Extra'!RL$6:RL$257,'Aceite Virgen Extra'!$A$6:$A$257,"&gt;="&amp;$A264,'Aceite Virgen Extra'!$B$6:$B$257,"&lt;="&amp;$B264)</f>
        <v>1.93</v>
      </c>
      <c r="RM264" s="4">
        <f>SUMIFS('Aceite Virgen Extra'!RM$6:RM$257,'Aceite Virgen Extra'!$A$6:$A$257,"&gt;="&amp;$A264,'Aceite Virgen Extra'!$B$6:$B$257,"&lt;="&amp;$B264)</f>
        <v>0.37</v>
      </c>
      <c r="RN264" s="4">
        <f>SUMIFS('Aceite Virgen Extra'!RN$6:RN$257,'Aceite Virgen Extra'!$A$6:$A$257,"&gt;="&amp;$A264,'Aceite Virgen Extra'!$B$6:$B$257,"&lt;="&amp;$B264)</f>
        <v>3.2199999999999998</v>
      </c>
      <c r="RO264" s="4">
        <f>SUMIFS('Aceite Virgen Extra'!RO$6:RO$257,'Aceite Virgen Extra'!$A$6:$A$257,"&gt;="&amp;$A264,'Aceite Virgen Extra'!$B$6:$B$257,"&lt;="&amp;$B264)</f>
        <v>0</v>
      </c>
      <c r="RS264" s="69">
        <f>SUMIFS('Aceite Virgen Extra'!RS$6:RS$257,'Aceite Virgen Extra'!$A$6:$A$257,"&gt;="&amp;$A264,'Aceite Virgen Extra'!$B$6:$B$257,"&lt;="&amp;$B264)</f>
        <v>1.67</v>
      </c>
      <c r="RT264" s="4">
        <f>SUMIFS('Aceite Virgen Extra'!RT$6:RT$257,'Aceite Virgen Extra'!$A$6:$A$257,"&gt;="&amp;$A264,'Aceite Virgen Extra'!$B$6:$B$257,"&lt;="&amp;$B264)</f>
        <v>0.64</v>
      </c>
      <c r="RU264" s="4">
        <f>SUMIFS('Aceite Virgen Extra'!RU$6:RU$257,'Aceite Virgen Extra'!$A$6:$A$257,"&gt;="&amp;$A264,'Aceite Virgen Extra'!$B$6:$B$257,"&lt;="&amp;$B264)</f>
        <v>2.74</v>
      </c>
      <c r="RV264" s="4">
        <f>SUMIFS('Aceite Virgen Extra'!RV$6:RV$257,'Aceite Virgen Extra'!$A$6:$A$257,"&gt;="&amp;$A264,'Aceite Virgen Extra'!$B$6:$B$257,"&lt;="&amp;$B264)</f>
        <v>0</v>
      </c>
      <c r="RZ264" s="69">
        <f>SUMIFS('Aceite Virgen Extra'!RZ$6:RZ$257,'Aceite Virgen Extra'!$A$6:$A$257,"&gt;="&amp;$A264,'Aceite Virgen Extra'!$B$6:$B$257,"&lt;="&amp;$B264)</f>
        <v>3.29</v>
      </c>
      <c r="SA264" s="4">
        <f>SUMIFS('Aceite Virgen Extra'!SA$6:SA$257,'Aceite Virgen Extra'!$A$6:$A$257,"&gt;="&amp;$A264,'Aceite Virgen Extra'!$B$6:$B$257,"&lt;="&amp;$B264)</f>
        <v>2.5</v>
      </c>
      <c r="SB264" s="4">
        <f>SUMIFS('Aceite Virgen Extra'!SB$6:SB$257,'Aceite Virgen Extra'!$A$6:$A$257,"&gt;="&amp;$A264,'Aceite Virgen Extra'!$B$6:$B$257,"&lt;="&amp;$B264)</f>
        <v>4.57</v>
      </c>
      <c r="SC264" s="4">
        <f>SUMIFS('Aceite Virgen Extra'!SC$6:SC$257,'Aceite Virgen Extra'!$A$6:$A$257,"&gt;="&amp;$A264,'Aceite Virgen Extra'!$B$6:$B$257,"&lt;="&amp;$B264)</f>
        <v>0.66</v>
      </c>
      <c r="SG264" s="69">
        <f>SUMIFS('Aceite Virgen Extra'!SG$6:SG$257,'Aceite Virgen Extra'!$A$6:$A$257,"&gt;="&amp;$A264,'Aceite Virgen Extra'!$B$6:$B$257,"&lt;="&amp;$B264)</f>
        <v>2.91</v>
      </c>
      <c r="SH264" s="4">
        <f>SUMIFS('Aceite Virgen Extra'!SH$6:SH$257,'Aceite Virgen Extra'!$A$6:$A$257,"&gt;="&amp;$A264,'Aceite Virgen Extra'!$B$6:$B$257,"&lt;="&amp;$B264)</f>
        <v>2.9000000000000004</v>
      </c>
      <c r="SI264" s="4">
        <f>SUMIFS('Aceite Virgen Extra'!SI$6:SI$257,'Aceite Virgen Extra'!$A$6:$A$257,"&gt;="&amp;$A264,'Aceite Virgen Extra'!$B$6:$B$257,"&lt;="&amp;$B264)</f>
        <v>2.91</v>
      </c>
      <c r="SJ264" s="4">
        <f>SUMIFS('Aceite Virgen Extra'!SJ$6:SJ$257,'Aceite Virgen Extra'!$A$6:$A$257,"&gt;="&amp;$A264,'Aceite Virgen Extra'!$B$6:$B$257,"&lt;="&amp;$B264)</f>
        <v>3.38</v>
      </c>
      <c r="SN264" s="69">
        <f>SUMIFS('Aceite Virgen Extra'!SN$6:SN$257,'Aceite Virgen Extra'!$A$6:$A$257,"&gt;="&amp;$A264,'Aceite Virgen Extra'!$B$6:$B$257,"&lt;="&amp;$B264)</f>
        <v>2.12</v>
      </c>
      <c r="SO264" s="4">
        <f>SUMIFS('Aceite Virgen Extra'!SO$6:SO$257,'Aceite Virgen Extra'!$A$6:$A$257,"&gt;="&amp;$A264,'Aceite Virgen Extra'!$B$6:$B$257,"&lt;="&amp;$B264)</f>
        <v>3.87</v>
      </c>
      <c r="SP264" s="4">
        <f>SUMIFS('Aceite Virgen Extra'!SP$6:SP$257,'Aceite Virgen Extra'!$A$6:$A$257,"&gt;="&amp;$A264,'Aceite Virgen Extra'!$B$6:$B$257,"&lt;="&amp;$B264)</f>
        <v>1.4300000000000002</v>
      </c>
      <c r="SQ264" s="4">
        <f>SUMIFS('Aceite Virgen Extra'!SQ$6:SQ$257,'Aceite Virgen Extra'!$A$6:$A$257,"&gt;="&amp;$A264,'Aceite Virgen Extra'!$B$6:$B$257,"&lt;="&amp;$B264)</f>
        <v>0</v>
      </c>
      <c r="SU264" s="69">
        <f>SUMIFS('Aceite Virgen Extra'!SU$6:SU$257,'Aceite Virgen Extra'!$A$6:$A$257,"&gt;="&amp;$A264,'Aceite Virgen Extra'!$B$6:$B$257,"&lt;="&amp;$B264)</f>
        <v>17.010000000000002</v>
      </c>
      <c r="SV264" s="4">
        <f>SUMIFS('Aceite Virgen Extra'!SV$6:SV$257,'Aceite Virgen Extra'!$A$6:$A$257,"&gt;="&amp;$A264,'Aceite Virgen Extra'!$B$6:$B$257,"&lt;="&amp;$B264)</f>
        <v>5.44</v>
      </c>
      <c r="SW264" s="4">
        <f>SUMIFS('Aceite Virgen Extra'!SW$6:SW$257,'Aceite Virgen Extra'!$A$6:$A$257,"&gt;="&amp;$A264,'Aceite Virgen Extra'!$B$6:$B$257,"&lt;="&amp;$B264)</f>
        <v>21.970000000000002</v>
      </c>
      <c r="SX264" s="4">
        <f>SUMIFS('Aceite Virgen Extra'!SX$6:SX$257,'Aceite Virgen Extra'!$A$6:$A$257,"&gt;="&amp;$A264,'Aceite Virgen Extra'!$B$6:$B$257,"&lt;="&amp;$B264)</f>
        <v>24.410000000000004</v>
      </c>
      <c r="TB264" s="69">
        <f>SUMIFS('Aceite Virgen Extra'!TB$6:TB$257,'Aceite Virgen Extra'!$A$6:$A$257,"&gt;="&amp;$A264,'Aceite Virgen Extra'!$B$6:$B$257,"&lt;="&amp;$B264)</f>
        <v>8.5399999999999991</v>
      </c>
      <c r="TC264" s="4">
        <f>SUMIFS('Aceite Virgen Extra'!TC$6:TC$257,'Aceite Virgen Extra'!$A$6:$A$257,"&gt;="&amp;$A264,'Aceite Virgen Extra'!$B$6:$B$257,"&lt;="&amp;$B264)</f>
        <v>4.13</v>
      </c>
      <c r="TD264" s="4">
        <f>SUMIFS('Aceite Virgen Extra'!TD$6:TD$257,'Aceite Virgen Extra'!$A$6:$A$257,"&gt;="&amp;$A264,'Aceite Virgen Extra'!$B$6:$B$257,"&lt;="&amp;$B264)</f>
        <v>9.92</v>
      </c>
      <c r="TE264" s="4">
        <f>SUMIFS('Aceite Virgen Extra'!TE$6:TE$257,'Aceite Virgen Extra'!$A$6:$A$257,"&gt;="&amp;$A264,'Aceite Virgen Extra'!$B$6:$B$257,"&lt;="&amp;$B264)</f>
        <v>16.420000000000002</v>
      </c>
      <c r="TI264" s="69">
        <f>SUMIFS('Aceite Virgen Extra'!TI$6:TI$257,'Aceite Virgen Extra'!$A$6:$A$257,"&gt;="&amp;$A264,'Aceite Virgen Extra'!$B$6:$B$257,"&lt;="&amp;$B264)</f>
        <v>0.69</v>
      </c>
      <c r="TJ264" s="4">
        <f>SUMIFS('Aceite Virgen Extra'!TJ$6:TJ$257,'Aceite Virgen Extra'!$A$6:$A$257,"&gt;="&amp;$A264,'Aceite Virgen Extra'!$B$6:$B$257,"&lt;="&amp;$B264)</f>
        <v>1.2</v>
      </c>
      <c r="TK264" s="4">
        <f>SUMIFS('Aceite Virgen Extra'!TK$6:TK$257,'Aceite Virgen Extra'!$A$6:$A$257,"&gt;="&amp;$A264,'Aceite Virgen Extra'!$B$6:$B$257,"&lt;="&amp;$B264)</f>
        <v>0.25</v>
      </c>
      <c r="TL264" s="4">
        <f>SUMIFS('Aceite Virgen Extra'!TL$6:TL$257,'Aceite Virgen Extra'!$A$6:$A$257,"&gt;="&amp;$A264,'Aceite Virgen Extra'!$B$6:$B$257,"&lt;="&amp;$B264)</f>
        <v>1.58</v>
      </c>
      <c r="TP264" s="69">
        <f>SUMIFS('Aceite Virgen Extra'!TP$6:TP$257,'Aceite Virgen Extra'!$A$6:$A$257,"&gt;="&amp;$A264,'Aceite Virgen Extra'!$B$6:$B$257,"&lt;="&amp;$B264)</f>
        <v>1.3699999999999999</v>
      </c>
      <c r="TQ264" s="4">
        <f>SUMIFS('Aceite Virgen Extra'!TQ$6:TQ$257,'Aceite Virgen Extra'!$A$6:$A$257,"&gt;="&amp;$A264,'Aceite Virgen Extra'!$B$6:$B$257,"&lt;="&amp;$B264)</f>
        <v>0.38</v>
      </c>
      <c r="TR264" s="4">
        <f>SUMIFS('Aceite Virgen Extra'!TR$6:TR$257,'Aceite Virgen Extra'!$A$6:$A$257,"&gt;="&amp;$A264,'Aceite Virgen Extra'!$B$6:$B$257,"&lt;="&amp;$B264)</f>
        <v>0.95000000000000007</v>
      </c>
      <c r="TS264" s="4">
        <f>SUMIFS('Aceite Virgen Extra'!TS$6:TS$257,'Aceite Virgen Extra'!$A$6:$A$257,"&gt;="&amp;$A264,'Aceite Virgen Extra'!$B$6:$B$257,"&lt;="&amp;$B264)</f>
        <v>4.0999999999999996</v>
      </c>
      <c r="TW264" s="69">
        <f>SUMIFS('Aceite Virgen Extra'!TW$6:TW$257,'Aceite Virgen Extra'!$A$6:$A$257,"&gt;="&amp;$A264,'Aceite Virgen Extra'!$B$6:$B$257,"&lt;="&amp;$B264)</f>
        <v>0.35</v>
      </c>
      <c r="TX264" s="4">
        <f>SUMIFS('Aceite Virgen Extra'!TX$6:TX$257,'Aceite Virgen Extra'!$A$6:$A$257,"&gt;="&amp;$A264,'Aceite Virgen Extra'!$B$6:$B$257,"&lt;="&amp;$B264)</f>
        <v>0.63</v>
      </c>
      <c r="TY264" s="4">
        <f>SUMIFS('Aceite Virgen Extra'!TY$6:TY$257,'Aceite Virgen Extra'!$A$6:$A$257,"&gt;="&amp;$A264,'Aceite Virgen Extra'!$B$6:$B$257,"&lt;="&amp;$B264)</f>
        <v>0.22</v>
      </c>
      <c r="TZ264" s="4">
        <f>SUMIFS('Aceite Virgen Extra'!TZ$6:TZ$257,'Aceite Virgen Extra'!$A$6:$A$257,"&gt;="&amp;$A264,'Aceite Virgen Extra'!$B$6:$B$257,"&lt;="&amp;$B264)</f>
        <v>0</v>
      </c>
      <c r="UD264" s="69">
        <f>SUMIFS('Aceite Virgen Extra'!UD$6:UD$257,'Aceite Virgen Extra'!$A$6:$A$257,"&gt;="&amp;$A264,'Aceite Virgen Extra'!$B$6:$B$257,"&lt;="&amp;$B264)</f>
        <v>0.38</v>
      </c>
      <c r="UE264" s="4">
        <f>SUMIFS('Aceite Virgen Extra'!UE$6:UE$257,'Aceite Virgen Extra'!$A$6:$A$257,"&gt;="&amp;$A264,'Aceite Virgen Extra'!$B$6:$B$257,"&lt;="&amp;$B264)</f>
        <v>0.73</v>
      </c>
      <c r="UF264" s="4">
        <f>SUMIFS('Aceite Virgen Extra'!UF$6:UF$257,'Aceite Virgen Extra'!$A$6:$A$257,"&gt;="&amp;$A264,'Aceite Virgen Extra'!$B$6:$B$257,"&lt;="&amp;$B264)</f>
        <v>0</v>
      </c>
      <c r="UG264" s="4">
        <f>SUMIFS('Aceite Virgen Extra'!UG$6:UG$257,'Aceite Virgen Extra'!$A$6:$A$257,"&gt;="&amp;$A264,'Aceite Virgen Extra'!$B$6:$B$257,"&lt;="&amp;$B264)</f>
        <v>2.1800000000000002</v>
      </c>
      <c r="UK264" s="69">
        <f>SUMIFS('Aceite Virgen Extra'!UK$6:UK$257,'Aceite Virgen Extra'!$A$6:$A$257,"&gt;="&amp;$A264,'Aceite Virgen Extra'!$B$6:$B$257,"&lt;="&amp;$B264)</f>
        <v>1.01</v>
      </c>
      <c r="UL264" s="4">
        <f>SUMIFS('Aceite Virgen Extra'!UL$6:UL$257,'Aceite Virgen Extra'!$A$6:$A$257,"&gt;="&amp;$A264,'Aceite Virgen Extra'!$B$6:$B$257,"&lt;="&amp;$B264)</f>
        <v>2.8600000000000003</v>
      </c>
      <c r="UM264" s="4">
        <f>SUMIFS('Aceite Virgen Extra'!UM$6:UM$257,'Aceite Virgen Extra'!$A$6:$A$257,"&gt;="&amp;$A264,'Aceite Virgen Extra'!$B$6:$B$257,"&lt;="&amp;$B264)</f>
        <v>0.11</v>
      </c>
      <c r="UN264" s="4">
        <f>SUMIFS('Aceite Virgen Extra'!UN$6:UN$257,'Aceite Virgen Extra'!$A$6:$A$257,"&gt;="&amp;$A264,'Aceite Virgen Extra'!$B$6:$B$257,"&lt;="&amp;$B264)</f>
        <v>0</v>
      </c>
      <c r="UR264" s="69">
        <f>SUMIFS('Aceite Virgen Extra'!UR$6:UR$257,'Aceite Virgen Extra'!$A$6:$A$257,"&gt;="&amp;$A264,'Aceite Virgen Extra'!$B$6:$B$257,"&lt;="&amp;$B264)</f>
        <v>0.5</v>
      </c>
      <c r="US264" s="4">
        <f>SUMIFS('Aceite Virgen Extra'!US$6:US$257,'Aceite Virgen Extra'!$A$6:$A$257,"&gt;="&amp;$A264,'Aceite Virgen Extra'!$B$6:$B$257,"&lt;="&amp;$B264)</f>
        <v>1.33</v>
      </c>
      <c r="UT264" s="4">
        <f>SUMIFS('Aceite Virgen Extra'!UT$6:UT$257,'Aceite Virgen Extra'!$A$6:$A$257,"&gt;="&amp;$A264,'Aceite Virgen Extra'!$B$6:$B$257,"&lt;="&amp;$B264)</f>
        <v>0.24</v>
      </c>
      <c r="UU264" s="4">
        <f>SUMIFS('Aceite Virgen Extra'!UU$6:UU$257,'Aceite Virgen Extra'!$A$6:$A$257,"&gt;="&amp;$A264,'Aceite Virgen Extra'!$B$6:$B$257,"&lt;="&amp;$B264)</f>
        <v>0</v>
      </c>
      <c r="UY264" s="69">
        <f>SUMIFS('Aceite Virgen Extra'!UY$6:UY$257,'Aceite Virgen Extra'!$A$6:$A$257,"&gt;="&amp;$A264,'Aceite Virgen Extra'!$B$6:$B$257,"&lt;="&amp;$B264)</f>
        <v>0.80999999999999994</v>
      </c>
      <c r="UZ264" s="4">
        <f>SUMIFS('Aceite Virgen Extra'!UZ$6:UZ$257,'Aceite Virgen Extra'!$A$6:$A$257,"&gt;="&amp;$A264,'Aceite Virgen Extra'!$B$6:$B$257,"&lt;="&amp;$B264)</f>
        <v>1.1499999999999999</v>
      </c>
      <c r="VA264" s="4">
        <f>SUMIFS('Aceite Virgen Extra'!VA$6:VA$257,'Aceite Virgen Extra'!$A$6:$A$257,"&gt;="&amp;$A264,'Aceite Virgen Extra'!$B$6:$B$257,"&lt;="&amp;$B264)</f>
        <v>0.22999999999999998</v>
      </c>
      <c r="VB264" s="4">
        <f>SUMIFS('Aceite Virgen Extra'!VB$6:VB$257,'Aceite Virgen Extra'!$A$6:$A$257,"&gt;="&amp;$A264,'Aceite Virgen Extra'!$B$6:$B$257,"&lt;="&amp;$B264)</f>
        <v>3.21</v>
      </c>
      <c r="VF264" s="69">
        <f>SUMIFS('Aceite Virgen Extra'!VF$6:VF$257,'Aceite Virgen Extra'!$A$6:$A$257,"&gt;="&amp;$A264,'Aceite Virgen Extra'!$B$6:$B$257,"&lt;="&amp;$B264)</f>
        <v>0.72000000000000008</v>
      </c>
      <c r="VG264" s="4">
        <f>SUMIFS('Aceite Virgen Extra'!VG$6:VG$257,'Aceite Virgen Extra'!$A$6:$A$257,"&gt;="&amp;$A264,'Aceite Virgen Extra'!$B$6:$B$257,"&lt;="&amp;$B264)</f>
        <v>1.65</v>
      </c>
      <c r="VH264" s="4">
        <f>SUMIFS('Aceite Virgen Extra'!VH$6:VH$257,'Aceite Virgen Extra'!$A$6:$A$257,"&gt;="&amp;$A264,'Aceite Virgen Extra'!$B$6:$B$257,"&lt;="&amp;$B264)</f>
        <v>0.12</v>
      </c>
      <c r="VI264" s="4">
        <f>SUMIFS('Aceite Virgen Extra'!VI$6:VI$257,'Aceite Virgen Extra'!$A$6:$A$257,"&gt;="&amp;$A264,'Aceite Virgen Extra'!$B$6:$B$257,"&lt;="&amp;$B264)</f>
        <v>2.3199999999999998</v>
      </c>
      <c r="VM264" s="69">
        <f>SUMIFS('Aceite Virgen Extra'!VM$6:VM$257,'Aceite Virgen Extra'!$A$6:$A$257,"&gt;="&amp;$A264,'Aceite Virgen Extra'!$B$6:$B$257,"&lt;="&amp;$B264)</f>
        <v>0.16</v>
      </c>
      <c r="VN264" s="4">
        <f>SUMIFS('Aceite Virgen Extra'!VN$6:VN$257,'Aceite Virgen Extra'!$A$6:$A$257,"&gt;="&amp;$A264,'Aceite Virgen Extra'!$B$6:$B$257,"&lt;="&amp;$B264)</f>
        <v>0.57000000000000006</v>
      </c>
      <c r="VO264" s="4">
        <f>SUMIFS('Aceite Virgen Extra'!VO$6:VO$257,'Aceite Virgen Extra'!$A$6:$A$257,"&gt;="&amp;$A264,'Aceite Virgen Extra'!$B$6:$B$257,"&lt;="&amp;$B264)</f>
        <v>0</v>
      </c>
      <c r="VP264" s="4">
        <f>SUMIFS('Aceite Virgen Extra'!VP$6:VP$257,'Aceite Virgen Extra'!$A$6:$A$257,"&gt;="&amp;$A264,'Aceite Virgen Extra'!$B$6:$B$257,"&lt;="&amp;$B264)</f>
        <v>0</v>
      </c>
      <c r="VT264" s="69">
        <f>SUMIFS('Aceite Virgen Extra'!VT$6:VT$257,'Aceite Virgen Extra'!$A$6:$A$257,"&gt;="&amp;$A264,'Aceite Virgen Extra'!$B$6:$B$257,"&lt;="&amp;$B264)</f>
        <v>0.25</v>
      </c>
      <c r="VU264" s="4">
        <f>SUMIFS('Aceite Virgen Extra'!VU$6:VU$257,'Aceite Virgen Extra'!$A$6:$A$257,"&gt;="&amp;$A264,'Aceite Virgen Extra'!$B$6:$B$257,"&lt;="&amp;$B264)</f>
        <v>0.8600000000000001</v>
      </c>
      <c r="VV264" s="4">
        <f>SUMIFS('Aceite Virgen Extra'!VV$6:VV$257,'Aceite Virgen Extra'!$A$6:$A$257,"&gt;="&amp;$A264,'Aceite Virgen Extra'!$B$6:$B$257,"&lt;="&amp;$B264)</f>
        <v>0</v>
      </c>
      <c r="VW264" s="4">
        <f>SUMIFS('Aceite Virgen Extra'!VW$6:VW$257,'Aceite Virgen Extra'!$A$6:$A$257,"&gt;="&amp;$A264,'Aceite Virgen Extra'!$B$6:$B$257,"&lt;="&amp;$B264)</f>
        <v>0</v>
      </c>
      <c r="WA264" s="69">
        <f>SUMIFS('Aceite Virgen Extra'!WA$6:WA$257,'Aceite Virgen Extra'!$A$6:$A$257,"&gt;="&amp;$A264,'Aceite Virgen Extra'!$B$6:$B$257,"&lt;="&amp;$B264)</f>
        <v>0.9</v>
      </c>
      <c r="WB264" s="4">
        <f>SUMIFS('Aceite Virgen Extra'!WB$6:WB$257,'Aceite Virgen Extra'!$A$6:$A$257,"&gt;="&amp;$A264,'Aceite Virgen Extra'!$B$6:$B$257,"&lt;="&amp;$B264)</f>
        <v>1.6400000000000001</v>
      </c>
      <c r="WC264" s="4">
        <f>SUMIFS('Aceite Virgen Extra'!WC$6:WC$257,'Aceite Virgen Extra'!$A$6:$A$257,"&gt;="&amp;$A264,'Aceite Virgen Extra'!$B$6:$B$257,"&lt;="&amp;$B264)</f>
        <v>0.83000000000000007</v>
      </c>
      <c r="WD264" s="4">
        <f>SUMIFS('Aceite Virgen Extra'!WD$6:WD$257,'Aceite Virgen Extra'!$A$6:$A$257,"&gt;="&amp;$A264,'Aceite Virgen Extra'!$B$6:$B$257,"&lt;="&amp;$B264)</f>
        <v>0</v>
      </c>
      <c r="WH264" s="69">
        <f>SUMIFS('Aceite Virgen Extra'!WH$6:WH$257,'Aceite Virgen Extra'!$A$6:$A$257,"&gt;="&amp;$A264,'Aceite Virgen Extra'!$B$6:$B$257,"&lt;="&amp;$B264)</f>
        <v>0.47000000000000003</v>
      </c>
      <c r="WI264" s="4">
        <f>SUMIFS('Aceite Virgen Extra'!WI$6:WI$257,'Aceite Virgen Extra'!$A$6:$A$257,"&gt;="&amp;$A264,'Aceite Virgen Extra'!$B$6:$B$257,"&lt;="&amp;$B264)</f>
        <v>1.78</v>
      </c>
      <c r="WJ264" s="4">
        <f>SUMIFS('Aceite Virgen Extra'!WJ$6:WJ$257,'Aceite Virgen Extra'!$A$6:$A$257,"&gt;="&amp;$A264,'Aceite Virgen Extra'!$B$6:$B$257,"&lt;="&amp;$B264)</f>
        <v>0.09</v>
      </c>
      <c r="WK264" s="4">
        <f>SUMIFS('Aceite Virgen Extra'!WK$6:WK$257,'Aceite Virgen Extra'!$A$6:$A$257,"&gt;="&amp;$A264,'Aceite Virgen Extra'!$B$6:$B$257,"&lt;="&amp;$B264)</f>
        <v>0</v>
      </c>
      <c r="WO264" s="69">
        <f>SUMIFS('Aceite Virgen Extra'!WO$6:WO$257,'Aceite Virgen Extra'!$A$6:$A$257,"&gt;="&amp;$A264,'Aceite Virgen Extra'!$B$6:$B$257,"&lt;="&amp;$B264)</f>
        <v>1.05</v>
      </c>
      <c r="WP264" s="4">
        <f>SUMIFS('Aceite Virgen Extra'!WP$6:WP$257,'Aceite Virgen Extra'!$A$6:$A$257,"&gt;="&amp;$A264,'Aceite Virgen Extra'!$B$6:$B$257,"&lt;="&amp;$B264)</f>
        <v>1.24</v>
      </c>
      <c r="WQ264" s="4">
        <f>SUMIFS('Aceite Virgen Extra'!WQ$6:WQ$257,'Aceite Virgen Extra'!$A$6:$A$257,"&gt;="&amp;$A264,'Aceite Virgen Extra'!$B$6:$B$257,"&lt;="&amp;$B264)</f>
        <v>0.99</v>
      </c>
      <c r="WR264" s="4">
        <f>SUMIFS('Aceite Virgen Extra'!WR$6:WR$257,'Aceite Virgen Extra'!$A$6:$A$257,"&gt;="&amp;$A264,'Aceite Virgen Extra'!$B$6:$B$257,"&lt;="&amp;$B264)</f>
        <v>0</v>
      </c>
      <c r="WV264" s="69">
        <f>SUMIFS('Aceite Virgen Extra'!WV$6:WV$257,'Aceite Virgen Extra'!$A$6:$A$257,"&gt;="&amp;$A264,'Aceite Virgen Extra'!$B$6:$B$257,"&lt;="&amp;$B264)</f>
        <v>0.44999999999999996</v>
      </c>
      <c r="WW264" s="4">
        <f>SUMIFS('Aceite Virgen Extra'!WW$6:WW$257,'Aceite Virgen Extra'!$A$6:$A$257,"&gt;="&amp;$A264,'Aceite Virgen Extra'!$B$6:$B$257,"&lt;="&amp;$B264)</f>
        <v>0.61</v>
      </c>
      <c r="WX264" s="4">
        <f>SUMIFS('Aceite Virgen Extra'!WX$6:WX$257,'Aceite Virgen Extra'!$A$6:$A$257,"&gt;="&amp;$A264,'Aceite Virgen Extra'!$B$6:$B$257,"&lt;="&amp;$B264)</f>
        <v>0.36</v>
      </c>
      <c r="WY264" s="4">
        <f>SUMIFS('Aceite Virgen Extra'!WY$6:WY$257,'Aceite Virgen Extra'!$A$6:$A$257,"&gt;="&amp;$A264,'Aceite Virgen Extra'!$B$6:$B$257,"&lt;="&amp;$B264)</f>
        <v>0</v>
      </c>
      <c r="XC264" s="69">
        <f>SUMIFS('Aceite Virgen Extra'!XC$6:XC$257,'Aceite Virgen Extra'!$A$6:$A$257,"&gt;="&amp;$A264,'Aceite Virgen Extra'!$B$6:$B$257,"&lt;="&amp;$B264)</f>
        <v>8.02</v>
      </c>
      <c r="XD264" s="4">
        <f>SUMIFS('Aceite Virgen Extra'!XD$6:XD$257,'Aceite Virgen Extra'!$A$6:$A$257,"&gt;="&amp;$A264,'Aceite Virgen Extra'!$B$6:$B$257,"&lt;="&amp;$B264)</f>
        <v>2.09</v>
      </c>
      <c r="XE264" s="4">
        <f>SUMIFS('Aceite Virgen Extra'!XE$6:XE$257,'Aceite Virgen Extra'!$A$6:$A$257,"&gt;="&amp;$A264,'Aceite Virgen Extra'!$B$6:$B$257,"&lt;="&amp;$B264)</f>
        <v>10.81</v>
      </c>
      <c r="XF264" s="4">
        <f>SUMIFS('Aceite Virgen Extra'!XF$6:XF$257,'Aceite Virgen Extra'!$A$6:$A$257,"&gt;="&amp;$A264,'Aceite Virgen Extra'!$B$6:$B$257,"&lt;="&amp;$B264)</f>
        <v>10.1</v>
      </c>
    </row>
    <row r="265" spans="1:630" x14ac:dyDescent="0.3">
      <c r="A265" s="9">
        <f>'TAM Aceite Virgen Extra'!B13</f>
        <v>6.9</v>
      </c>
      <c r="B265" s="9">
        <f>'TAM Aceite Virgen Extra'!C13</f>
        <v>7.1</v>
      </c>
      <c r="C265" s="9"/>
      <c r="D265" s="4">
        <f>SUMIFS('Aceite Virgen Extra'!D$6:D$257,'Aceite Virgen Extra'!$A$6:$A$257,"&gt;="&amp;$A265,'Aceite Virgen Extra'!$B$6:$B$257,"&lt;="&amp;$B265)</f>
        <v>0.3</v>
      </c>
      <c r="E265" s="4">
        <f>SUMIFS('Aceite Virgen Extra'!E$6:E$257,'Aceite Virgen Extra'!$A$6:$A$257,"&gt;="&amp;$A265,'Aceite Virgen Extra'!$B$6:$B$257,"&lt;="&amp;$B265)</f>
        <v>0</v>
      </c>
      <c r="F265" s="4">
        <f>SUMIFS('Aceite Virgen Extra'!F$6:F$257,'Aceite Virgen Extra'!$A$6:$A$257,"&gt;="&amp;$A265,'Aceite Virgen Extra'!$B$6:$B$257,"&lt;="&amp;$B265)</f>
        <v>0.22</v>
      </c>
      <c r="G265" s="4">
        <f>SUMIFS('Aceite Virgen Extra'!G$6:G$257,'Aceite Virgen Extra'!$A$6:$A$257,"&gt;="&amp;$A265,'Aceite Virgen Extra'!$B$6:$B$257,"&lt;="&amp;$B265)</f>
        <v>0.4</v>
      </c>
      <c r="H265" s="9"/>
      <c r="I265" s="9"/>
      <c r="J265" s="9"/>
      <c r="K265" s="4">
        <f>SUMIFS('Aceite Virgen Extra'!K$6:K$257,'Aceite Virgen Extra'!$A$6:$A$257,"&gt;="&amp;$A265,'Aceite Virgen Extra'!$B$6:$B$257,"&lt;="&amp;$B265)</f>
        <v>0.16999999999999998</v>
      </c>
      <c r="L265" s="4">
        <f>SUMIFS('Aceite Virgen Extra'!L$6:L$257,'Aceite Virgen Extra'!$A$6:$A$257,"&gt;="&amp;$A265,'Aceite Virgen Extra'!$B$6:$B$257,"&lt;="&amp;$B265)</f>
        <v>0.53</v>
      </c>
      <c r="M265" s="4">
        <f>SUMIFS('Aceite Virgen Extra'!M$6:M$257,'Aceite Virgen Extra'!$A$6:$A$257,"&gt;="&amp;$A265,'Aceite Virgen Extra'!$B$6:$B$257,"&lt;="&amp;$B265)</f>
        <v>0</v>
      </c>
      <c r="N265" s="4">
        <f>SUMIFS('Aceite Virgen Extra'!N$6:N$257,'Aceite Virgen Extra'!$A$6:$A$257,"&gt;="&amp;$A265,'Aceite Virgen Extra'!$B$6:$B$257,"&lt;="&amp;$B265)</f>
        <v>0</v>
      </c>
      <c r="O265" s="9"/>
      <c r="P265" s="9"/>
      <c r="Q265" s="9"/>
      <c r="R265" s="4">
        <f>SUMIFS('Aceite Virgen Extra'!R$6:R$257,'Aceite Virgen Extra'!$A$6:$A$257,"&gt;="&amp;$A265,'Aceite Virgen Extra'!$B$6:$B$257,"&lt;="&amp;$B265)</f>
        <v>0.13</v>
      </c>
      <c r="S265" s="4">
        <f>SUMIFS('Aceite Virgen Extra'!S$6:S$257,'Aceite Virgen Extra'!$A$6:$A$257,"&gt;="&amp;$A265,'Aceite Virgen Extra'!$B$6:$B$257,"&lt;="&amp;$B265)</f>
        <v>0.43</v>
      </c>
      <c r="T265" s="4">
        <f>SUMIFS('Aceite Virgen Extra'!T$6:T$257,'Aceite Virgen Extra'!$A$6:$A$257,"&gt;="&amp;$A265,'Aceite Virgen Extra'!$B$6:$B$257,"&lt;="&amp;$B265)</f>
        <v>0.05</v>
      </c>
      <c r="U265" s="4">
        <f>SUMIFS('Aceite Virgen Extra'!U$6:U$257,'Aceite Virgen Extra'!$A$6:$A$257,"&gt;="&amp;$A265,'Aceite Virgen Extra'!$B$6:$B$257,"&lt;="&amp;$B265)</f>
        <v>0</v>
      </c>
      <c r="V265" s="9"/>
      <c r="W265" s="9"/>
      <c r="X265" s="9"/>
      <c r="Y265" s="4">
        <f>SUMIFS('Aceite Virgen Extra'!Y$6:Y$257,'Aceite Virgen Extra'!$A$6:$A$257,"&gt;="&amp;$A265,'Aceite Virgen Extra'!$B$6:$B$257,"&lt;="&amp;$B265)</f>
        <v>0.44</v>
      </c>
      <c r="Z265" s="4">
        <f>SUMIFS('Aceite Virgen Extra'!Z$6:Z$257,'Aceite Virgen Extra'!$A$6:$A$257,"&gt;="&amp;$A265,'Aceite Virgen Extra'!$B$6:$B$257,"&lt;="&amp;$B265)</f>
        <v>1.23</v>
      </c>
      <c r="AA265" s="4">
        <f>SUMIFS('Aceite Virgen Extra'!AA$6:AA$257,'Aceite Virgen Extra'!$A$6:$A$257,"&gt;="&amp;$A265,'Aceite Virgen Extra'!$B$6:$B$257,"&lt;="&amp;$B265)</f>
        <v>0.21</v>
      </c>
      <c r="AB265" s="4">
        <f>SUMIFS('Aceite Virgen Extra'!AB$6:AB$257,'Aceite Virgen Extra'!$A$6:$A$257,"&gt;="&amp;$A265,'Aceite Virgen Extra'!$B$6:$B$257,"&lt;="&amp;$B265)</f>
        <v>0.25</v>
      </c>
      <c r="AC265" s="9"/>
      <c r="AD265" s="9"/>
      <c r="AE265" s="9"/>
      <c r="AF265" s="4">
        <f>SUMIFS('Aceite Virgen Extra'!AF$6:AF$257,'Aceite Virgen Extra'!$A$6:$A$257,"&gt;="&amp;$A265,'Aceite Virgen Extra'!$B$6:$B$257,"&lt;="&amp;$B265)</f>
        <v>0.5</v>
      </c>
      <c r="AG265" s="4">
        <f>SUMIFS('Aceite Virgen Extra'!AG$6:AG$257,'Aceite Virgen Extra'!$A$6:$A$257,"&gt;="&amp;$A265,'Aceite Virgen Extra'!$B$6:$B$257,"&lt;="&amp;$B265)</f>
        <v>0.79</v>
      </c>
      <c r="AH265" s="4">
        <f>SUMIFS('Aceite Virgen Extra'!AH$6:AH$257,'Aceite Virgen Extra'!$A$6:$A$257,"&gt;="&amp;$A265,'Aceite Virgen Extra'!$B$6:$B$257,"&lt;="&amp;$B265)</f>
        <v>0.49</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0.03</v>
      </c>
      <c r="AN265" s="4">
        <f>SUMIFS('Aceite Virgen Extra'!AN$6:AN$257,'Aceite Virgen Extra'!$A$6:$A$257,"&gt;="&amp;$A265,'Aceite Virgen Extra'!$B$6:$B$257,"&lt;="&amp;$B265)</f>
        <v>0.14000000000000001</v>
      </c>
      <c r="AO265" s="4">
        <f>SUMIFS('Aceite Virgen Extra'!AO$6:AO$257,'Aceite Virgen Extra'!$A$6:$A$257,"&gt;="&amp;$A265,'Aceite Virgen Extra'!$B$6:$B$257,"&lt;="&amp;$B265)</f>
        <v>0</v>
      </c>
      <c r="AP265" s="4">
        <f>SUMIFS('Aceite Virgen Extra'!AP$6:AP$257,'Aceite Virgen Extra'!$A$6:$A$257,"&gt;="&amp;$A265,'Aceite Virgen Extra'!$B$6:$B$257,"&lt;="&amp;$B265)</f>
        <v>0</v>
      </c>
      <c r="AQ265" s="9"/>
      <c r="AR265" s="9"/>
      <c r="AT265" s="4">
        <f>SUMIFS('Aceite Virgen Extra'!AT$6:AT$257,'Aceite Virgen Extra'!$A$6:$A$257,"&gt;="&amp;$A265,'Aceite Virgen Extra'!$B$6:$B$257,"&lt;="&amp;$B265)</f>
        <v>0.35</v>
      </c>
      <c r="AU265" s="4">
        <f>SUMIFS('Aceite Virgen Extra'!AU$6:AU$257,'Aceite Virgen Extra'!$A$6:$A$257,"&gt;="&amp;$A265,'Aceite Virgen Extra'!$B$6:$B$257,"&lt;="&amp;$B265)</f>
        <v>0.67</v>
      </c>
      <c r="AV265" s="4">
        <f>SUMIFS('Aceite Virgen Extra'!AV$6:AV$257,'Aceite Virgen Extra'!$A$6:$A$257,"&gt;="&amp;$A265,'Aceite Virgen Extra'!$B$6:$B$257,"&lt;="&amp;$B265)</f>
        <v>0.23</v>
      </c>
      <c r="AW265" s="4">
        <f>SUMIFS('Aceite Virgen Extra'!AW$6:AW$257,'Aceite Virgen Extra'!$A$6:$A$257,"&gt;="&amp;$A265,'Aceite Virgen Extra'!$B$6:$B$257,"&lt;="&amp;$B265)</f>
        <v>0.23</v>
      </c>
      <c r="BA265" s="4">
        <f>SUMIFS('Aceite Virgen Extra'!BA$6:BA$257,'Aceite Virgen Extra'!$A$6:$A$257,"&gt;="&amp;A265,'Aceite Virgen Extra'!$B$6:$B$257,"&lt;="&amp;B265)</f>
        <v>0.43000000000000005</v>
      </c>
      <c r="BB265" s="4">
        <f>SUMIFS('Aceite Virgen Extra'!BB$6:BB$257,'Aceite Virgen Extra'!$A$6:$A$257,"&gt;="&amp;$A265,'Aceite Virgen Extra'!$B$6:$B$257,"&lt;="&amp;$B265)</f>
        <v>0.61</v>
      </c>
      <c r="BC265" s="4">
        <f>SUMIFS('Aceite Virgen Extra'!BC$6:BC$257,'Aceite Virgen Extra'!$A$6:$A$257,"&gt;="&amp;$A265,'Aceite Virgen Extra'!$B$6:$B$257,"&lt;="&amp;$B265)</f>
        <v>0.36</v>
      </c>
      <c r="BD265" s="4">
        <f>SUMIFS('Aceite Virgen Extra'!BD$6:BD$257,'Aceite Virgen Extra'!$A$6:$A$257,"&gt;="&amp;$A265,'Aceite Virgen Extra'!$B$6:$B$257,"&lt;="&amp;$B265)</f>
        <v>0.56999999999999995</v>
      </c>
      <c r="BH265" s="4">
        <f>SUMIFS('Aceite Virgen Extra'!BH$6:BH$257,'Aceite Virgen Extra'!$A$6:$A$257,"&gt;="&amp;$A265,'Aceite Virgen Extra'!$B$6:$B$257,"&lt;="&amp;$B265)</f>
        <v>0.27</v>
      </c>
      <c r="BI265" s="4">
        <f>SUMIFS('Aceite Virgen Extra'!BI$6:BI$257,'Aceite Virgen Extra'!$A$6:$A$257,"&gt;="&amp;$A265,'Aceite Virgen Extra'!$B$6:$B$257,"&lt;="&amp;$B265)</f>
        <v>0.16</v>
      </c>
      <c r="BJ265" s="4">
        <f>SUMIFS('Aceite Virgen Extra'!BJ$6:BJ$257,'Aceite Virgen Extra'!$A$6:$A$257,"&gt;="&amp;$A265,'Aceite Virgen Extra'!$B$6:$B$257,"&lt;="&amp;$B265)</f>
        <v>0.28999999999999998</v>
      </c>
      <c r="BK265" s="4">
        <f>SUMIFS('Aceite Virgen Extra'!BK$6:BK$257,'Aceite Virgen Extra'!$A$6:$A$257,"&gt;="&amp;$A265,'Aceite Virgen Extra'!$B$6:$B$257,"&lt;="&amp;$B265)</f>
        <v>0</v>
      </c>
      <c r="BO265" s="4">
        <f>SUMIFS('Aceite Virgen Extra'!BO$6:BO$257,'Aceite Virgen Extra'!$A$6:$A$257,"&gt;="&amp;$A265,'Aceite Virgen Extra'!$B$6:$B$257,"&lt;="&amp;$B265)</f>
        <v>0.55000000000000004</v>
      </c>
      <c r="BP265" s="4">
        <f>SUMIFS('Aceite Virgen Extra'!BP$6:BP$257,'Aceite Virgen Extra'!$A$6:$A$257,"&gt;="&amp;$A265,'Aceite Virgen Extra'!$B$6:$B$257,"&lt;="&amp;$B265)</f>
        <v>0.73</v>
      </c>
      <c r="BQ265" s="4">
        <f>SUMIFS('Aceite Virgen Extra'!BQ$6:BQ$257,'Aceite Virgen Extra'!$A$6:$A$257,"&gt;="&amp;$A265,'Aceite Virgen Extra'!$B$6:$B$257,"&lt;="&amp;$B265)</f>
        <v>0.11</v>
      </c>
      <c r="BR265" s="4">
        <f>SUMIFS('Aceite Virgen Extra'!BR$6:BR$257,'Aceite Virgen Extra'!$A$6:$A$257,"&gt;="&amp;$A265,'Aceite Virgen Extra'!$B$6:$B$257,"&lt;="&amp;$B265)</f>
        <v>1.72</v>
      </c>
      <c r="BV265" s="4">
        <f>SUMIFS('Aceite Virgen Extra'!BV$6:BV$257,'Aceite Virgen Extra'!$A$6:$A$257,"&gt;="&amp;$A265,'Aceite Virgen Extra'!$B$6:$B$257,"&lt;="&amp;$B265)</f>
        <v>0.51</v>
      </c>
      <c r="BW265" s="4">
        <f>SUMIFS('Aceite Virgen Extra'!BW$6:BW$257,'Aceite Virgen Extra'!$A$6:$A$257,"&gt;="&amp;$A265,'Aceite Virgen Extra'!$B$6:$B$257,"&lt;="&amp;$B265)</f>
        <v>0.94</v>
      </c>
      <c r="BX265" s="4">
        <f>SUMIFS('Aceite Virgen Extra'!BX$6:BX$257,'Aceite Virgen Extra'!$A$6:$A$257,"&gt;="&amp;$A265,'Aceite Virgen Extra'!$B$6:$B$257,"&lt;="&amp;$B265)</f>
        <v>0.53</v>
      </c>
      <c r="BY265" s="4">
        <f>SUMIFS('Aceite Virgen Extra'!BY$6:BY$257,'Aceite Virgen Extra'!$A$6:$A$257,"&gt;="&amp;$A265,'Aceite Virgen Extra'!$B$6:$B$257,"&lt;="&amp;$B265)</f>
        <v>0</v>
      </c>
      <c r="CC265" s="4">
        <f>SUMIFS('Aceite Virgen Extra'!CC$6:CC$257,'Aceite Virgen Extra'!$A$6:$A$257,"&gt;="&amp;$A265,'Aceite Virgen Extra'!$B$6:$B$257,"&lt;="&amp;$B265)</f>
        <v>0.21000000000000002</v>
      </c>
      <c r="CD265" s="4">
        <f>SUMIFS('Aceite Virgen Extra'!CD$6:CD$257,'Aceite Virgen Extra'!$A$6:$A$257,"&gt;="&amp;$A265,'Aceite Virgen Extra'!$B$6:$B$257,"&lt;="&amp;$B265)</f>
        <v>0.23</v>
      </c>
      <c r="CE265" s="4">
        <f>SUMIFS('Aceite Virgen Extra'!CE$6:CE$257,'Aceite Virgen Extra'!$A$6:$A$257,"&gt;="&amp;$A265,'Aceite Virgen Extra'!$B$6:$B$257,"&lt;="&amp;$B265)</f>
        <v>0.09</v>
      </c>
      <c r="CF265" s="4">
        <f>SUMIFS('Aceite Virgen Extra'!CF$6:CF$257,'Aceite Virgen Extra'!$A$6:$A$257,"&gt;="&amp;$A265,'Aceite Virgen Extra'!$B$6:$B$257,"&lt;="&amp;$B265)</f>
        <v>0.59</v>
      </c>
      <c r="CJ265" s="4">
        <f>SUMIFS('Aceite Virgen Extra'!CJ$6:CJ$257,'Aceite Virgen Extra'!$A$6:$A$257,"&gt;="&amp;$A265,'Aceite Virgen Extra'!$B$6:$B$257,"&lt;="&amp;$B265)</f>
        <v>0.15</v>
      </c>
      <c r="CK265" s="4">
        <f>SUMIFS('Aceite Virgen Extra'!CK$6:CK$257,'Aceite Virgen Extra'!$A$6:$A$257,"&gt;="&amp;$A265,'Aceite Virgen Extra'!$B$6:$B$257,"&lt;="&amp;$B265)</f>
        <v>0</v>
      </c>
      <c r="CL265" s="4">
        <f>SUMIFS('Aceite Virgen Extra'!CL$6:CL$257,'Aceite Virgen Extra'!$A$6:$A$257,"&gt;="&amp;$A265,'Aceite Virgen Extra'!$B$6:$B$257,"&lt;="&amp;$B265)</f>
        <v>0.06</v>
      </c>
      <c r="CM265" s="4">
        <f>SUMIFS('Aceite Virgen Extra'!CM$6:CM$257,'Aceite Virgen Extra'!$A$6:$A$257,"&gt;="&amp;$A265,'Aceite Virgen Extra'!$B$6:$B$257,"&lt;="&amp;$B265)</f>
        <v>0.43</v>
      </c>
      <c r="CQ265" s="4">
        <f>SUMIFS('Aceite Virgen Extra'!CQ$6:CQ$257,'Aceite Virgen Extra'!$A$6:$A$257,"&gt;="&amp;$A265,'Aceite Virgen Extra'!$B$6:$B$257,"&lt;="&amp;$B265)</f>
        <v>0.21</v>
      </c>
      <c r="CR265" s="4">
        <f>SUMIFS('Aceite Virgen Extra'!CR$6:CR$257,'Aceite Virgen Extra'!$A$6:$A$257,"&gt;="&amp;$A265,'Aceite Virgen Extra'!$B$6:$B$257,"&lt;="&amp;$B265)</f>
        <v>0.49</v>
      </c>
      <c r="CS265" s="4">
        <f>SUMIFS('Aceite Virgen Extra'!CS$6:CS$257,'Aceite Virgen Extra'!$A$6:$A$257,"&gt;="&amp;$A265,'Aceite Virgen Extra'!$B$6:$B$257,"&lt;="&amp;$B265)</f>
        <v>0.14000000000000001</v>
      </c>
      <c r="CT265" s="4">
        <f>SUMIFS('Aceite Virgen Extra'!CT$6:CT$257,'Aceite Virgen Extra'!$A$6:$A$257,"&gt;="&amp;$A265,'Aceite Virgen Extra'!$B$6:$B$257,"&lt;="&amp;$B265)</f>
        <v>0</v>
      </c>
      <c r="CX265" s="4">
        <f>SUMIFS('Aceite Virgen Extra'!CX$6:CX$257,'Aceite Virgen Extra'!$A$6:$A$257,"&gt;="&amp;$A265,'Aceite Virgen Extra'!$B$6:$B$257,"&lt;="&amp;$B265)</f>
        <v>0.44</v>
      </c>
      <c r="CY265" s="4">
        <f>SUMIFS('Aceite Virgen Extra'!CY$6:CY$257,'Aceite Virgen Extra'!$A$6:$A$257,"&gt;="&amp;$A265,'Aceite Virgen Extra'!$B$6:$B$257,"&lt;="&amp;$B265)</f>
        <v>0.52</v>
      </c>
      <c r="CZ265" s="4">
        <f>SUMIFS('Aceite Virgen Extra'!CZ$6:CZ$257,'Aceite Virgen Extra'!$A$6:$A$257,"&gt;="&amp;$A265,'Aceite Virgen Extra'!$B$6:$B$257,"&lt;="&amp;$B265)</f>
        <v>0.28000000000000003</v>
      </c>
      <c r="DA265" s="4">
        <f>SUMIFS('Aceite Virgen Extra'!DA$6:DA$257,'Aceite Virgen Extra'!$A$6:$A$257,"&gt;="&amp;$A265,'Aceite Virgen Extra'!$B$6:$B$257,"&lt;="&amp;$B265)</f>
        <v>0.79</v>
      </c>
      <c r="DE265" s="4">
        <f>SUMIFS('Aceite Virgen Extra'!DE$6:DE$257,'Aceite Virgen Extra'!$A$6:$A$257,"&gt;="&amp;$A265,'Aceite Virgen Extra'!$B$6:$B$257,"&lt;="&amp;$B265)</f>
        <v>0.77</v>
      </c>
      <c r="DF265" s="4">
        <f>SUMIFS('Aceite Virgen Extra'!DF$6:DF$257,'Aceite Virgen Extra'!$A$6:$A$257,"&gt;="&amp;$A265,'Aceite Virgen Extra'!$B$6:$B$257,"&lt;="&amp;$B265)</f>
        <v>0.73</v>
      </c>
      <c r="DG265" s="4">
        <f>SUMIFS('Aceite Virgen Extra'!DG$6:DG$257,'Aceite Virgen Extra'!$A$6:$A$257,"&gt;="&amp;$A265,'Aceite Virgen Extra'!$B$6:$B$257,"&lt;="&amp;$B265)</f>
        <v>0.89999999999999991</v>
      </c>
      <c r="DH265" s="4">
        <f>SUMIFS('Aceite Virgen Extra'!DH$6:DH$257,'Aceite Virgen Extra'!$A$6:$A$257,"&gt;="&amp;$A265,'Aceite Virgen Extra'!$B$6:$B$257,"&lt;="&amp;$B265)</f>
        <v>0</v>
      </c>
      <c r="DL265" s="4">
        <f>SUMIFS('Aceite Virgen Extra'!DL$6:DL$257,'Aceite Virgen Extra'!$A$6:$A$257,"&gt;="&amp;$A265,'Aceite Virgen Extra'!$B$6:$B$257,"&lt;="&amp;$B265)</f>
        <v>0.1</v>
      </c>
      <c r="DM265" s="4">
        <f>SUMIFS('Aceite Virgen Extra'!DM$6:DM$257,'Aceite Virgen Extra'!$A$6:$A$257,"&gt;="&amp;$A265,'Aceite Virgen Extra'!$B$6:$B$257,"&lt;="&amp;$B265)</f>
        <v>0</v>
      </c>
      <c r="DN265" s="4">
        <f>SUMIFS('Aceite Virgen Extra'!DN$6:DN$257,'Aceite Virgen Extra'!$A$6:$A$257,"&gt;="&amp;$A265,'Aceite Virgen Extra'!$B$6:$B$257,"&lt;="&amp;$B265)</f>
        <v>0</v>
      </c>
      <c r="DO265" s="4">
        <f>SUMIFS('Aceite Virgen Extra'!DO$6:DO$257,'Aceite Virgen Extra'!$A$6:$A$257,"&gt;="&amp;$A265,'Aceite Virgen Extra'!$B$6:$B$257,"&lt;="&amp;$B265)</f>
        <v>0</v>
      </c>
      <c r="DS265" s="4">
        <f>SUMIFS('Aceite Virgen Extra'!DS$6:DS$257,'Aceite Virgen Extra'!$A$6:$A$257,"&gt;="&amp;$A265,'Aceite Virgen Extra'!$B$6:$B$257,"&lt;="&amp;$B265)</f>
        <v>0.36</v>
      </c>
      <c r="DT265" s="4">
        <f>SUMIFS('Aceite Virgen Extra'!DT$6:DT$257,'Aceite Virgen Extra'!$A$6:$A$257,"&gt;="&amp;$A265,'Aceite Virgen Extra'!$B$6:$B$257,"&lt;="&amp;$B265)</f>
        <v>0.65</v>
      </c>
      <c r="DU265" s="4">
        <f>SUMIFS('Aceite Virgen Extra'!DU$6:DU$257,'Aceite Virgen Extra'!$A$6:$A$257,"&gt;="&amp;$A265,'Aceite Virgen Extra'!$B$6:$B$257,"&lt;="&amp;$B265)</f>
        <v>0.2</v>
      </c>
      <c r="DV265" s="4">
        <f>SUMIFS('Aceite Virgen Extra'!DV$6:DV$257,'Aceite Virgen Extra'!$A$6:$A$257,"&gt;="&amp;$A265,'Aceite Virgen Extra'!$B$6:$B$257,"&lt;="&amp;$B265)</f>
        <v>0</v>
      </c>
      <c r="DZ265" s="4">
        <f>SUMIFS('Aceite Virgen Extra'!DZ$6:DZ$257,'Aceite Virgen Extra'!$A$6:$A$257,"&gt;="&amp;$A265,'Aceite Virgen Extra'!$B$6:$B$257,"&lt;="&amp;$B265)</f>
        <v>1.4</v>
      </c>
      <c r="EA265" s="4">
        <f>SUMIFS('Aceite Virgen Extra'!EA$6:EA$257,'Aceite Virgen Extra'!$A$6:$A$257,"&gt;="&amp;$A265,'Aceite Virgen Extra'!$B$6:$B$257,"&lt;="&amp;$B265)</f>
        <v>0.45</v>
      </c>
      <c r="EB265" s="4">
        <f>SUMIFS('Aceite Virgen Extra'!EB$6:EB$257,'Aceite Virgen Extra'!$A$6:$A$257,"&gt;="&amp;$A265,'Aceite Virgen Extra'!$B$6:$B$257,"&lt;="&amp;$B265)</f>
        <v>0.77</v>
      </c>
      <c r="EC265" s="4">
        <f>SUMIFS('Aceite Virgen Extra'!EC$6:EC$257,'Aceite Virgen Extra'!$A$6:$A$257,"&gt;="&amp;$A265,'Aceite Virgen Extra'!$B$6:$B$257,"&lt;="&amp;$B265)</f>
        <v>0.21</v>
      </c>
      <c r="EG265" s="4">
        <f>SUMIFS('Aceite Virgen Extra'!EG$6:EG$257,'Aceite Virgen Extra'!$A$6:$A$257,"&gt;="&amp;$A265,'Aceite Virgen Extra'!$B$6:$B$257,"&lt;="&amp;$B265)</f>
        <v>0.08</v>
      </c>
      <c r="EH265" s="4">
        <f>SUMIFS('Aceite Virgen Extra'!EH$6:EH$257,'Aceite Virgen Extra'!$A$6:$A$257,"&gt;="&amp;$A265,'Aceite Virgen Extra'!$B$6:$B$257,"&lt;="&amp;$B265)</f>
        <v>0.23</v>
      </c>
      <c r="EI265" s="4">
        <f>SUMIFS('Aceite Virgen Extra'!EI$6:EI$257,'Aceite Virgen Extra'!$A$6:$A$257,"&gt;="&amp;$A265,'Aceite Virgen Extra'!$B$6:$B$257,"&lt;="&amp;$B265)</f>
        <v>0</v>
      </c>
      <c r="EJ265" s="4">
        <f>SUMIFS('Aceite Virgen Extra'!EJ$6:EJ$257,'Aceite Virgen Extra'!$A$6:$A$257,"&gt;="&amp;$A265,'Aceite Virgen Extra'!$B$6:$B$257,"&lt;="&amp;$B265)</f>
        <v>0</v>
      </c>
      <c r="EN265" s="4">
        <f>SUMIFS('Aceite Virgen Extra'!EN$6:EN$257,'Aceite Virgen Extra'!$A$6:$A$257,"&gt;="&amp;$A265,'Aceite Virgen Extra'!$B$6:$B$257,"&lt;="&amp;$B265)</f>
        <v>0.82000000000000006</v>
      </c>
      <c r="EO265" s="4">
        <f>SUMIFS('Aceite Virgen Extra'!EO$6:EO$257,'Aceite Virgen Extra'!$A$6:$A$257,"&gt;="&amp;$A265,'Aceite Virgen Extra'!$B$6:$B$257,"&lt;="&amp;$B265)</f>
        <v>0.34</v>
      </c>
      <c r="EP265" s="4">
        <f>SUMIFS('Aceite Virgen Extra'!EP$6:EP$257,'Aceite Virgen Extra'!$A$6:$A$257,"&gt;="&amp;$A265,'Aceite Virgen Extra'!$B$6:$B$257,"&lt;="&amp;$B265)</f>
        <v>1.33</v>
      </c>
      <c r="EQ265" s="4">
        <f>SUMIFS('Aceite Virgen Extra'!EQ$6:EQ$257,'Aceite Virgen Extra'!$A$6:$A$257,"&gt;="&amp;$A265,'Aceite Virgen Extra'!$B$6:$B$257,"&lt;="&amp;$B265)</f>
        <v>0</v>
      </c>
      <c r="EU265" s="4">
        <f>SUMIFS('Aceite Virgen Extra'!EU$6:EU$257,'Aceite Virgen Extra'!$A$6:$A$257,"&gt;="&amp;$A265,'Aceite Virgen Extra'!$B$6:$B$257,"&lt;="&amp;$B265)</f>
        <v>0.3</v>
      </c>
      <c r="EV265" s="4">
        <f>SUMIFS('Aceite Virgen Extra'!EV$6:EV$257,'Aceite Virgen Extra'!$A$6:$A$257,"&gt;="&amp;$A265,'Aceite Virgen Extra'!$B$6:$B$257,"&lt;="&amp;$B265)</f>
        <v>0.55000000000000004</v>
      </c>
      <c r="EW265" s="4">
        <f>SUMIFS('Aceite Virgen Extra'!EW$6:EW$257,'Aceite Virgen Extra'!$A$6:$A$257,"&gt;="&amp;$A265,'Aceite Virgen Extra'!$B$6:$B$257,"&lt;="&amp;$B265)</f>
        <v>0.27</v>
      </c>
      <c r="EX265" s="4">
        <f>SUMIFS('Aceite Virgen Extra'!EX$6:EX$257,'Aceite Virgen Extra'!$A$6:$A$257,"&gt;="&amp;$A265,'Aceite Virgen Extra'!$B$6:$B$257,"&lt;="&amp;$B265)</f>
        <v>0</v>
      </c>
      <c r="FB265" s="4">
        <f>SUMIFS('Aceite Virgen Extra'!FB$6:FB$257,'Aceite Virgen Extra'!$A$6:$A$257,"&gt;="&amp;$A265,'Aceite Virgen Extra'!$B$6:$B$257,"&lt;="&amp;$B265)</f>
        <v>0.49</v>
      </c>
      <c r="FC265" s="4">
        <f>SUMIFS('Aceite Virgen Extra'!FC$6:FC$257,'Aceite Virgen Extra'!$A$6:$A$257,"&gt;="&amp;$A265,'Aceite Virgen Extra'!$B$6:$B$257,"&lt;="&amp;$B265)</f>
        <v>0.88000000000000012</v>
      </c>
      <c r="FD265" s="4">
        <f>SUMIFS('Aceite Virgen Extra'!FD$6:FD$257,'Aceite Virgen Extra'!$A$6:$A$257,"&gt;="&amp;$A265,'Aceite Virgen Extra'!$B$6:$B$257,"&lt;="&amp;$B265)</f>
        <v>0.16</v>
      </c>
      <c r="FE265" s="4">
        <f>SUMIFS('Aceite Virgen Extra'!FE$6:FE$257,'Aceite Virgen Extra'!$A$6:$A$257,"&gt;="&amp;$A265,'Aceite Virgen Extra'!$B$6:$B$257,"&lt;="&amp;$B265)</f>
        <v>1.06</v>
      </c>
      <c r="FI265" s="4">
        <f>SUMIFS('Aceite Virgen Extra'!FI$6:FI$257,'Aceite Virgen Extra'!$A$6:$A$257,"&gt;="&amp;$A265,'Aceite Virgen Extra'!$B$6:$B$257,"&lt;="&amp;$B265)</f>
        <v>0.51</v>
      </c>
      <c r="FJ265" s="4">
        <f>SUMIFS('Aceite Virgen Extra'!FJ$6:FJ$257,'Aceite Virgen Extra'!$A$6:$A$257,"&gt;="&amp;$A265,'Aceite Virgen Extra'!$B$6:$B$257,"&lt;="&amp;$B265)</f>
        <v>0.89999999999999991</v>
      </c>
      <c r="FK265" s="4">
        <f>SUMIFS('Aceite Virgen Extra'!FK$6:FK$257,'Aceite Virgen Extra'!$A$6:$A$257,"&gt;="&amp;$A265,'Aceite Virgen Extra'!$B$6:$B$257,"&lt;="&amp;$B265)</f>
        <v>0.28000000000000003</v>
      </c>
      <c r="FL265" s="4">
        <f>SUMIFS('Aceite Virgen Extra'!FL$6:FL$257,'Aceite Virgen Extra'!$A$6:$A$257,"&gt;="&amp;$A265,'Aceite Virgen Extra'!$B$6:$B$257,"&lt;="&amp;$B265)</f>
        <v>0</v>
      </c>
      <c r="FP265" s="4">
        <f>SUMIFS('Aceite Virgen Extra'!FP$6:FP$257,'Aceite Virgen Extra'!$A$6:$A$257,"&gt;="&amp;$A265,'Aceite Virgen Extra'!$B$6:$B$257,"&lt;="&amp;$B265)</f>
        <v>0.46</v>
      </c>
      <c r="FQ265" s="4">
        <f>SUMIFS('Aceite Virgen Extra'!FQ$6:FQ$257,'Aceite Virgen Extra'!$A$6:$A$257,"&gt;="&amp;$A265,'Aceite Virgen Extra'!$B$6:$B$257,"&lt;="&amp;$B265)</f>
        <v>0</v>
      </c>
      <c r="FR265" s="4">
        <f>SUMIFS('Aceite Virgen Extra'!FR$6:FR$257,'Aceite Virgen Extra'!$A$6:$A$257,"&gt;="&amp;$A265,'Aceite Virgen Extra'!$B$6:$B$257,"&lt;="&amp;$B265)</f>
        <v>0.83000000000000007</v>
      </c>
      <c r="FS265" s="4">
        <f>SUMIFS('Aceite Virgen Extra'!FS$6:FS$257,'Aceite Virgen Extra'!$A$6:$A$257,"&gt;="&amp;$A265,'Aceite Virgen Extra'!$B$6:$B$257,"&lt;="&amp;$B265)</f>
        <v>0</v>
      </c>
      <c r="FW265" s="4">
        <f>SUMIFS('Aceite Virgen Extra'!FW$6:FW$257,'Aceite Virgen Extra'!$A$6:$A$257,"&gt;="&amp;$A265,'Aceite Virgen Extra'!$B$6:$B$257,"&lt;="&amp;$B265)</f>
        <v>0</v>
      </c>
      <c r="FX265" s="4">
        <f>SUMIFS('Aceite Virgen Extra'!FX$6:FX$257,'Aceite Virgen Extra'!$A$6:$A$257,"&gt;="&amp;$A265,'Aceite Virgen Extra'!$B$6:$B$257,"&lt;="&amp;$B265)</f>
        <v>0</v>
      </c>
      <c r="FY265" s="4">
        <f>SUMIFS('Aceite Virgen Extra'!FY$6:FY$257,'Aceite Virgen Extra'!$A$6:$A$257,"&gt;="&amp;$A265,'Aceite Virgen Extra'!$B$6:$B$257,"&lt;="&amp;$B265)</f>
        <v>0</v>
      </c>
      <c r="FZ265" s="4">
        <f>SUMIFS('Aceite Virgen Extra'!FZ$6:FZ$257,'Aceite Virgen Extra'!$A$6:$A$257,"&gt;="&amp;$A265,'Aceite Virgen Extra'!$B$6:$B$257,"&lt;="&amp;$B265)</f>
        <v>0</v>
      </c>
      <c r="GD265" s="4">
        <f>SUMIFS('Aceite Virgen Extra'!GD$6:GD$257,'Aceite Virgen Extra'!$A$6:$A$257,"&gt;="&amp;$A265,'Aceite Virgen Extra'!$B$6:$B$257,"&lt;="&amp;$B265)</f>
        <v>0.25</v>
      </c>
      <c r="GE265" s="4">
        <f>SUMIFS('Aceite Virgen Extra'!GE$6:GE$257,'Aceite Virgen Extra'!$A$6:$A$257,"&gt;="&amp;$A265,'Aceite Virgen Extra'!$B$6:$B$257,"&lt;="&amp;$B265)</f>
        <v>0.33</v>
      </c>
      <c r="GF265" s="4">
        <f>SUMIFS('Aceite Virgen Extra'!GF$6:GF$257,'Aceite Virgen Extra'!$A$6:$A$257,"&gt;="&amp;$A265,'Aceite Virgen Extra'!$B$6:$B$257,"&lt;="&amp;$B265)</f>
        <v>0.2</v>
      </c>
      <c r="GG265" s="4">
        <f>SUMIFS('Aceite Virgen Extra'!GG$6:GG$257,'Aceite Virgen Extra'!$A$6:$A$257,"&gt;="&amp;$A265,'Aceite Virgen Extra'!$B$6:$B$257,"&lt;="&amp;$B265)</f>
        <v>0</v>
      </c>
      <c r="GK265" s="4">
        <f>SUMIFS('Aceite Virgen Extra'!GK$6:GK$257,'Aceite Virgen Extra'!$A$6:$A$257,"&gt;="&amp;$A265,'Aceite Virgen Extra'!$B$6:$B$257,"&lt;="&amp;$B265)</f>
        <v>0.03</v>
      </c>
      <c r="GL265" s="4">
        <f>SUMIFS('Aceite Virgen Extra'!GL$6:GL$257,'Aceite Virgen Extra'!$A$6:$A$257,"&gt;="&amp;$A265,'Aceite Virgen Extra'!$B$6:$B$257,"&lt;="&amp;$B265)</f>
        <v>0</v>
      </c>
      <c r="GM265" s="4">
        <f>SUMIFS('Aceite Virgen Extra'!GM$6:GM$257,'Aceite Virgen Extra'!$A$6:$A$257,"&gt;="&amp;$A265,'Aceite Virgen Extra'!$B$6:$B$257,"&lt;="&amp;$B265)</f>
        <v>7.0000000000000007E-2</v>
      </c>
      <c r="GN265" s="4">
        <f>SUMIFS('Aceite Virgen Extra'!GN$6:GN$257,'Aceite Virgen Extra'!$A$6:$A$257,"&gt;="&amp;$A265,'Aceite Virgen Extra'!$B$6:$B$257,"&lt;="&amp;$B265)</f>
        <v>0</v>
      </c>
      <c r="GR265" s="4">
        <f>SUMIFS('Aceite Virgen Extra'!GR$6:GR$257,'Aceite Virgen Extra'!$A$6:$A$257,"&gt;="&amp;$A265,'Aceite Virgen Extra'!$B$6:$B$257,"&lt;="&amp;$B265)</f>
        <v>0.06</v>
      </c>
      <c r="GS265" s="4">
        <f>SUMIFS('Aceite Virgen Extra'!GS$6:GS$257,'Aceite Virgen Extra'!$A$6:$A$257,"&gt;="&amp;$A265,'Aceite Virgen Extra'!$B$6:$B$257,"&lt;="&amp;$B265)</f>
        <v>0</v>
      </c>
      <c r="GT265" s="4">
        <f>SUMIFS('Aceite Virgen Extra'!GT$6:GT$257,'Aceite Virgen Extra'!$A$6:$A$257,"&gt;="&amp;$A265,'Aceite Virgen Extra'!$B$6:$B$257,"&lt;="&amp;$B265)</f>
        <v>0.11</v>
      </c>
      <c r="GU265" s="4">
        <f>SUMIFS('Aceite Virgen Extra'!GU$6:GU$257,'Aceite Virgen Extra'!$A$6:$A$257,"&gt;="&amp;$A265,'Aceite Virgen Extra'!$B$6:$B$257,"&lt;="&amp;$B265)</f>
        <v>0</v>
      </c>
      <c r="GY265" s="4">
        <f>SUMIFS('Aceite Virgen Extra'!GY$6:GY$257,'Aceite Virgen Extra'!$A$6:$A$257,"&gt;="&amp;$A265,'Aceite Virgen Extra'!$B$6:$B$257,"&lt;="&amp;$B265)</f>
        <v>0.36</v>
      </c>
      <c r="GZ265" s="4">
        <f>SUMIFS('Aceite Virgen Extra'!GZ$6:GZ$257,'Aceite Virgen Extra'!$A$6:$A$257,"&gt;="&amp;$A265,'Aceite Virgen Extra'!$B$6:$B$257,"&lt;="&amp;$B265)</f>
        <v>0</v>
      </c>
      <c r="HA265" s="4">
        <f>SUMIFS('Aceite Virgen Extra'!HA$6:HA$257,'Aceite Virgen Extra'!$A$6:$A$257,"&gt;="&amp;$A265,'Aceite Virgen Extra'!$B$6:$B$257,"&lt;="&amp;$B265)</f>
        <v>0.17</v>
      </c>
      <c r="HB265" s="4">
        <f>SUMIFS('Aceite Virgen Extra'!HB$6:HB$257,'Aceite Virgen Extra'!$A$6:$A$257,"&gt;="&amp;$A265,'Aceite Virgen Extra'!$B$6:$B$257,"&lt;="&amp;$B265)</f>
        <v>3.45</v>
      </c>
      <c r="HF265" s="4">
        <f>SUMIFS('Aceite Virgen Extra'!HF$6:HF$257,'Aceite Virgen Extra'!$A$6:$A$257,"&gt;="&amp;$A265,'Aceite Virgen Extra'!$B$6:$B$257,"&lt;="&amp;$B265)</f>
        <v>4.0600000000000005</v>
      </c>
      <c r="HG265" s="4">
        <f>SUMIFS('Aceite Virgen Extra'!HG$6:HG$257,'Aceite Virgen Extra'!$A$6:$A$257,"&gt;="&amp;$A265,'Aceite Virgen Extra'!$B$6:$B$257,"&lt;="&amp;$B265)</f>
        <v>0.84</v>
      </c>
      <c r="HH265" s="4">
        <f>SUMIFS('Aceite Virgen Extra'!HH$6:HH$257,'Aceite Virgen Extra'!$A$6:$A$257,"&gt;="&amp;$A265,'Aceite Virgen Extra'!$B$6:$B$257,"&lt;="&amp;$B265)</f>
        <v>0.93</v>
      </c>
      <c r="HI265" s="4">
        <f>SUMIFS('Aceite Virgen Extra'!HI$6:HI$257,'Aceite Virgen Extra'!$A$6:$A$257,"&gt;="&amp;$A265,'Aceite Virgen Extra'!$B$6:$B$257,"&lt;="&amp;$B265)</f>
        <v>2.77</v>
      </c>
      <c r="HM265" s="4">
        <f>SUMIFS('Aceite Virgen Extra'!HM$6:HM$257,'Aceite Virgen Extra'!$A$6:$A$257,"&gt;="&amp;$A265,'Aceite Virgen Extra'!$B$6:$B$257,"&lt;="&amp;$B265)</f>
        <v>0.4</v>
      </c>
      <c r="HN265" s="4">
        <f>SUMIFS('Aceite Virgen Extra'!HN$6:HN$257,'Aceite Virgen Extra'!$A$6:$A$257,"&gt;="&amp;$A265,'Aceite Virgen Extra'!$B$6:$B$257,"&lt;="&amp;$B265)</f>
        <v>0.53</v>
      </c>
      <c r="HO265" s="4">
        <f>SUMIFS('Aceite Virgen Extra'!HO$6:HO$257,'Aceite Virgen Extra'!$A$6:$A$257,"&gt;="&amp;$A265,'Aceite Virgen Extra'!$B$6:$B$257,"&lt;="&amp;$B265)</f>
        <v>0.2</v>
      </c>
      <c r="HP265" s="4">
        <f>SUMIFS('Aceite Virgen Extra'!HP$6:HP$257,'Aceite Virgen Extra'!$A$6:$A$257,"&gt;="&amp;$A265,'Aceite Virgen Extra'!$B$6:$B$257,"&lt;="&amp;$B265)</f>
        <v>0</v>
      </c>
      <c r="HT265" s="4">
        <f>SUMIFS('Aceite Virgen Extra'!HT$6:HT$257,'Aceite Virgen Extra'!$A$6:$A$257,"&gt;="&amp;$A265,'Aceite Virgen Extra'!$B$6:$B$257,"&lt;="&amp;$B265)</f>
        <v>0.26</v>
      </c>
      <c r="HU265" s="4">
        <f>SUMIFS('Aceite Virgen Extra'!HU$6:HU$257,'Aceite Virgen Extra'!$A$6:$A$257,"&gt;="&amp;$A265,'Aceite Virgen Extra'!$B$6:$B$257,"&lt;="&amp;$B265)</f>
        <v>0.27</v>
      </c>
      <c r="HV265" s="4">
        <f>SUMIFS('Aceite Virgen Extra'!HV$6:HV$257,'Aceite Virgen Extra'!$A$6:$A$257,"&gt;="&amp;$A265,'Aceite Virgen Extra'!$B$6:$B$257,"&lt;="&amp;$B265)</f>
        <v>0.34</v>
      </c>
      <c r="HW265" s="4">
        <f>SUMIFS('Aceite Virgen Extra'!HW$6:HW$257,'Aceite Virgen Extra'!$A$6:$A$257,"&gt;="&amp;$A265,'Aceite Virgen Extra'!$B$6:$B$257,"&lt;="&amp;$B265)</f>
        <v>0</v>
      </c>
      <c r="HZ265"/>
      <c r="IA265" s="4">
        <f>SUMIFS('Aceite Virgen Extra'!IA$6:IA$257,'Aceite Virgen Extra'!$A$6:$A$257,"&gt;="&amp;$A265,'Aceite Virgen Extra'!$B$6:$B$257,"&lt;="&amp;$B265)</f>
        <v>0.33</v>
      </c>
      <c r="IB265" s="4">
        <f>SUMIFS('Aceite Virgen Extra'!IB$6:IB$257,'Aceite Virgen Extra'!$A$6:$A$257,"&gt;="&amp;$A265,'Aceite Virgen Extra'!$B$6:$B$257,"&lt;="&amp;$B265)</f>
        <v>0.64</v>
      </c>
      <c r="IC265" s="4">
        <f>SUMIFS('Aceite Virgen Extra'!IC$6:IC$257,'Aceite Virgen Extra'!$A$6:$A$257,"&gt;="&amp;$A265,'Aceite Virgen Extra'!$B$6:$B$257,"&lt;="&amp;$B265)</f>
        <v>0.09</v>
      </c>
      <c r="ID265" s="4">
        <f>SUMIFS('Aceite Virgen Extra'!ID$6:ID$257,'Aceite Virgen Extra'!$A$6:$A$257,"&gt;="&amp;$A265,'Aceite Virgen Extra'!$B$6:$B$257,"&lt;="&amp;$B265)</f>
        <v>0</v>
      </c>
      <c r="IH265" s="4">
        <f>SUMIFS('Aceite Virgen Extra'!IH$6:IH$257,'Aceite Virgen Extra'!$A$6:$A$257,"&gt;="&amp;$A265,'Aceite Virgen Extra'!$B$6:$B$257,"&lt;="&amp;$B265)</f>
        <v>0.12</v>
      </c>
      <c r="II265" s="4">
        <f>SUMIFS('Aceite Virgen Extra'!II$6:II$257,'Aceite Virgen Extra'!$A$6:$A$257,"&gt;="&amp;$A265,'Aceite Virgen Extra'!$B$6:$B$257,"&lt;="&amp;$B265)</f>
        <v>0</v>
      </c>
      <c r="IJ265" s="4">
        <f>SUMIFS('Aceite Virgen Extra'!IJ$6:IJ$257,'Aceite Virgen Extra'!$A$6:$A$257,"&gt;="&amp;$A265,'Aceite Virgen Extra'!$B$6:$B$257,"&lt;="&amp;$B265)</f>
        <v>0.16</v>
      </c>
      <c r="IK265" s="4">
        <f>SUMIFS('Aceite Virgen Extra'!IK$6:IK$257,'Aceite Virgen Extra'!$A$6:$A$257,"&gt;="&amp;$A265,'Aceite Virgen Extra'!$B$6:$B$257,"&lt;="&amp;$B265)</f>
        <v>0.3</v>
      </c>
      <c r="IO265" s="4">
        <f>SUMIFS('Aceite Virgen Extra'!IO$6:IO$257,'Aceite Virgen Extra'!$A$6:$A$257,"&gt;="&amp;$A265,'Aceite Virgen Extra'!$B$6:$B$257,"&lt;="&amp;$B265)</f>
        <v>0.1</v>
      </c>
      <c r="IP265" s="4">
        <f>SUMIFS('Aceite Virgen Extra'!IP$6:IP$257,'Aceite Virgen Extra'!$A$6:$A$257,"&gt;="&amp;$A265,'Aceite Virgen Extra'!$B$6:$B$257,"&lt;="&amp;$B265)</f>
        <v>0.31</v>
      </c>
      <c r="IQ265" s="4">
        <f>SUMIFS('Aceite Virgen Extra'!IQ$6:IQ$257,'Aceite Virgen Extra'!$A$6:$A$257,"&gt;="&amp;$A265,'Aceite Virgen Extra'!$B$6:$B$257,"&lt;="&amp;$B265)</f>
        <v>0.04</v>
      </c>
      <c r="IR265" s="4">
        <f>SUMIFS('Aceite Virgen Extra'!IR$6:IR$257,'Aceite Virgen Extra'!$A$6:$A$257,"&gt;="&amp;$A265,'Aceite Virgen Extra'!$B$6:$B$257,"&lt;="&amp;$B265)</f>
        <v>0</v>
      </c>
      <c r="IV265" s="4">
        <f>SUMIFS('Aceite Virgen Extra'!IV$6:IV$257,'Aceite Virgen Extra'!$A$6:$A$257,"&gt;="&amp;$A265,'Aceite Virgen Extra'!$B$6:$B$257,"&lt;="&amp;$B265)</f>
        <v>0.22</v>
      </c>
      <c r="IW265" s="4">
        <f>SUMIFS('Aceite Virgen Extra'!IW$6:IW$257,'Aceite Virgen Extra'!$A$6:$A$257,"&gt;="&amp;$A265,'Aceite Virgen Extra'!$B$6:$B$257,"&lt;="&amp;$B265)</f>
        <v>0</v>
      </c>
      <c r="IX265" s="4">
        <f>SUMIFS('Aceite Virgen Extra'!IX$6:IX$257,'Aceite Virgen Extra'!$A$6:$A$257,"&gt;="&amp;$A265,'Aceite Virgen Extra'!$B$6:$B$257,"&lt;="&amp;$B265)</f>
        <v>0.14000000000000001</v>
      </c>
      <c r="IY265" s="4">
        <f>SUMIFS('Aceite Virgen Extra'!IY$6:IY$257,'Aceite Virgen Extra'!$A$6:$A$257,"&gt;="&amp;$A265,'Aceite Virgen Extra'!$B$6:$B$257,"&lt;="&amp;$B265)</f>
        <v>1</v>
      </c>
      <c r="JB265"/>
      <c r="JC265" s="4">
        <f>SUMIFS('Aceite Virgen Extra'!JC$6:JC$257,'Aceite Virgen Extra'!$A$6:$A$257,"&gt;="&amp;$A265,'Aceite Virgen Extra'!$B$6:$B$257,"&lt;="&amp;$B265)</f>
        <v>0.98999999999999988</v>
      </c>
      <c r="JD265" s="4">
        <f>SUMIFS('Aceite Virgen Extra'!JD$6:JD$257,'Aceite Virgen Extra'!$A$6:$A$257,"&gt;="&amp;$A265,'Aceite Virgen Extra'!$B$6:$B$257,"&lt;="&amp;$B265)</f>
        <v>0.57999999999999996</v>
      </c>
      <c r="JE265" s="4">
        <f>SUMIFS('Aceite Virgen Extra'!JE$6:JE$257,'Aceite Virgen Extra'!$A$6:$A$257,"&gt;="&amp;$A265,'Aceite Virgen Extra'!$B$6:$B$257,"&lt;="&amp;$B265)</f>
        <v>0.3</v>
      </c>
      <c r="JF265" s="4">
        <f>SUMIFS('Aceite Virgen Extra'!JF$6:JF$257,'Aceite Virgen Extra'!$A$6:$A$257,"&gt;="&amp;$A265,'Aceite Virgen Extra'!$B$6:$B$257,"&lt;="&amp;$B265)</f>
        <v>4.97</v>
      </c>
      <c r="JJ265" s="4">
        <f>SUMIFS('Aceite Virgen Extra'!JJ$6:JJ$257,'Aceite Virgen Extra'!$A$6:$A$257,"&gt;="&amp;$A265,'Aceite Virgen Extra'!$B$6:$B$257,"&lt;="&amp;$B265)</f>
        <v>0.37</v>
      </c>
      <c r="JK265" s="4">
        <f>SUMIFS('Aceite Virgen Extra'!JK$6:JK$257,'Aceite Virgen Extra'!$A$6:$A$257,"&gt;="&amp;$A265,'Aceite Virgen Extra'!$B$6:$B$257,"&lt;="&amp;$B265)</f>
        <v>0.4</v>
      </c>
      <c r="JL265" s="4">
        <f>SUMIFS('Aceite Virgen Extra'!JL$6:JL$257,'Aceite Virgen Extra'!$A$6:$A$257,"&gt;="&amp;$A265,'Aceite Virgen Extra'!$B$6:$B$257,"&lt;="&amp;$B265)</f>
        <v>0.34</v>
      </c>
      <c r="JM265" s="4">
        <f>SUMIFS('Aceite Virgen Extra'!JM$6:JM$257,'Aceite Virgen Extra'!$A$6:$A$257,"&gt;="&amp;$A265,'Aceite Virgen Extra'!$B$6:$B$257,"&lt;="&amp;$B265)</f>
        <v>0</v>
      </c>
      <c r="JQ265" s="4">
        <f>SUMIFS('Aceite Virgen Extra'!JQ$6:JQ$257,'Aceite Virgen Extra'!$A$6:$A$257,"&gt;="&amp;$A265,'Aceite Virgen Extra'!$B$6:$B$257,"&lt;="&amp;$B265)</f>
        <v>0.13</v>
      </c>
      <c r="JR265" s="4">
        <f>SUMIFS('Aceite Virgen Extra'!JR$6:JR$257,'Aceite Virgen Extra'!$A$6:$A$257,"&gt;="&amp;$A265,'Aceite Virgen Extra'!$B$6:$B$257,"&lt;="&amp;$B265)</f>
        <v>0</v>
      </c>
      <c r="JS265" s="4">
        <f>SUMIFS('Aceite Virgen Extra'!JS$6:JS$257,'Aceite Virgen Extra'!$A$6:$A$257,"&gt;="&amp;$A265,'Aceite Virgen Extra'!$B$6:$B$257,"&lt;="&amp;$B265)</f>
        <v>0.16999999999999998</v>
      </c>
      <c r="JT265" s="4">
        <f>SUMIFS('Aceite Virgen Extra'!JT$6:JT$257,'Aceite Virgen Extra'!$A$6:$A$257,"&gt;="&amp;$A265,'Aceite Virgen Extra'!$B$6:$B$257,"&lt;="&amp;$B265)</f>
        <v>0</v>
      </c>
      <c r="JX265" s="4">
        <f>SUMIFS('Aceite Virgen Extra'!JX$6:JX$257,'Aceite Virgen Extra'!$A$6:$A$257,"&gt;="&amp;$A265,'Aceite Virgen Extra'!$B$6:$B$257,"&lt;="&amp;$B265)</f>
        <v>0.15000000000000002</v>
      </c>
      <c r="JY265" s="4">
        <f>SUMIFS('Aceite Virgen Extra'!JY$6:JY$257,'Aceite Virgen Extra'!$A$6:$A$257,"&gt;="&amp;$A265,'Aceite Virgen Extra'!$B$6:$B$257,"&lt;="&amp;$B265)</f>
        <v>0.17</v>
      </c>
      <c r="JZ265" s="4">
        <f>SUMIFS('Aceite Virgen Extra'!JZ$6:JZ$257,'Aceite Virgen Extra'!$A$6:$A$257,"&gt;="&amp;$A265,'Aceite Virgen Extra'!$B$6:$B$257,"&lt;="&amp;$B265)</f>
        <v>0</v>
      </c>
      <c r="KA265" s="4">
        <f>SUMIFS('Aceite Virgen Extra'!KA$6:KA$257,'Aceite Virgen Extra'!$A$6:$A$257,"&gt;="&amp;$A265,'Aceite Virgen Extra'!$B$6:$B$257,"&lt;="&amp;$B265)</f>
        <v>0.71</v>
      </c>
      <c r="KE265" s="4">
        <f>SUMIFS('Aceite Virgen Extra'!KE$6:KE$257,'Aceite Virgen Extra'!$A$6:$A$257,"&gt;="&amp;$A265,'Aceite Virgen Extra'!$B$6:$B$257,"&lt;="&amp;$B265)</f>
        <v>0.24</v>
      </c>
      <c r="KF265" s="4">
        <f>SUMIFS('Aceite Virgen Extra'!KF$6:KF$257,'Aceite Virgen Extra'!$A$6:$A$257,"&gt;="&amp;$A265,'Aceite Virgen Extra'!$B$6:$B$257,"&lt;="&amp;$B265)</f>
        <v>0</v>
      </c>
      <c r="KG265" s="4">
        <f>SUMIFS('Aceite Virgen Extra'!KG$6:KG$257,'Aceite Virgen Extra'!$A$6:$A$257,"&gt;="&amp;$A265,'Aceite Virgen Extra'!$B$6:$B$257,"&lt;="&amp;$B265)</f>
        <v>0</v>
      </c>
      <c r="KH265" s="4">
        <f>SUMIFS('Aceite Virgen Extra'!KH$6:KH$257,'Aceite Virgen Extra'!$A$6:$A$257,"&gt;="&amp;$A265,'Aceite Virgen Extra'!$B$6:$B$257,"&lt;="&amp;$B265)</f>
        <v>0.43</v>
      </c>
      <c r="KL265" s="4">
        <f>SUMIFS('Aceite Virgen Extra'!KL$6:KL$257,'Aceite Virgen Extra'!$A$6:$A$257,"&gt;="&amp;$A265,'Aceite Virgen Extra'!$B$6:$B$257,"&lt;="&amp;$B265)</f>
        <v>1.7900000000000003</v>
      </c>
      <c r="KM265" s="4">
        <f>SUMIFS('Aceite Virgen Extra'!KM$6:KM$257,'Aceite Virgen Extra'!$A$6:$A$257,"&gt;="&amp;$A265,'Aceite Virgen Extra'!$B$6:$B$257,"&lt;="&amp;$B265)</f>
        <v>0.64</v>
      </c>
      <c r="KN265" s="4">
        <f>SUMIFS('Aceite Virgen Extra'!KN$6:KN$257,'Aceite Virgen Extra'!$A$6:$A$257,"&gt;="&amp;$A265,'Aceite Virgen Extra'!$B$6:$B$257,"&lt;="&amp;$B265)</f>
        <v>0.75</v>
      </c>
      <c r="KO265" s="4">
        <f>SUMIFS('Aceite Virgen Extra'!KO$6:KO$257,'Aceite Virgen Extra'!$A$6:$A$257,"&gt;="&amp;$A265,'Aceite Virgen Extra'!$B$6:$B$257,"&lt;="&amp;$B265)</f>
        <v>0.4</v>
      </c>
      <c r="KS265" s="4">
        <f>SUMIFS('Aceite Virgen Extra'!KS$6:KS$257,'Aceite Virgen Extra'!$A$6:$A$257,"&gt;="&amp;$A265,'Aceite Virgen Extra'!$B$6:$B$257,"&lt;="&amp;$B265)</f>
        <v>0.23</v>
      </c>
      <c r="KT265" s="4">
        <f>SUMIFS('Aceite Virgen Extra'!KT$6:KT$257,'Aceite Virgen Extra'!$A$6:$A$257,"&gt;="&amp;$A265,'Aceite Virgen Extra'!$B$6:$B$257,"&lt;="&amp;$B265)</f>
        <v>0.06</v>
      </c>
      <c r="KU265" s="4">
        <f>SUMIFS('Aceite Virgen Extra'!KU$6:KU$257,'Aceite Virgen Extra'!$A$6:$A$257,"&gt;="&amp;$A265,'Aceite Virgen Extra'!$B$6:$B$257,"&lt;="&amp;$B265)</f>
        <v>0.11</v>
      </c>
      <c r="KV265" s="4">
        <f>SUMIFS('Aceite Virgen Extra'!KV$6:KV$257,'Aceite Virgen Extra'!$A$6:$A$257,"&gt;="&amp;$A265,'Aceite Virgen Extra'!$B$6:$B$257,"&lt;="&amp;$B265)</f>
        <v>1.03</v>
      </c>
      <c r="KZ265" s="4">
        <f>SUMIFS('Aceite Virgen Extra'!KZ$6:KZ$257,'Aceite Virgen Extra'!$A$6:$A$257,"&gt;="&amp;$A265,'Aceite Virgen Extra'!$B$6:$B$257,"&lt;="&amp;$B265)</f>
        <v>1.03</v>
      </c>
      <c r="LA265" s="4">
        <f>SUMIFS('Aceite Virgen Extra'!LA$6:LA$257,'Aceite Virgen Extra'!$A$6:$A$257,"&gt;="&amp;$A265,'Aceite Virgen Extra'!$B$6:$B$257,"&lt;="&amp;$B265)</f>
        <v>0.5</v>
      </c>
      <c r="LB265" s="4">
        <f>SUMIFS('Aceite Virgen Extra'!LB$6:LB$257,'Aceite Virgen Extra'!$A$6:$A$257,"&gt;="&amp;$A265,'Aceite Virgen Extra'!$B$6:$B$257,"&lt;="&amp;$B265)</f>
        <v>0</v>
      </c>
      <c r="LC265" s="4">
        <f>SUMIFS('Aceite Virgen Extra'!LC$6:LC$257,'Aceite Virgen Extra'!$A$6:$A$257,"&gt;="&amp;$A265,'Aceite Virgen Extra'!$B$6:$B$257,"&lt;="&amp;$B265)</f>
        <v>6.1</v>
      </c>
      <c r="LG265" s="4">
        <f>SUMIFS('Aceite Virgen Extra'!LG$6:LG$257,'Aceite Virgen Extra'!$A$6:$A$257,"&gt;="&amp;$A265,'Aceite Virgen Extra'!$B$6:$B$257,"&lt;="&amp;$B265)</f>
        <v>0.48</v>
      </c>
      <c r="LH265" s="4">
        <f>SUMIFS('Aceite Virgen Extra'!LH$6:LH$257,'Aceite Virgen Extra'!$A$6:$A$257,"&gt;="&amp;$A265,'Aceite Virgen Extra'!$B$6:$B$257,"&lt;="&amp;$B265)</f>
        <v>1.01</v>
      </c>
      <c r="LI265" s="4">
        <f>SUMIFS('Aceite Virgen Extra'!LI$6:LI$257,'Aceite Virgen Extra'!$A$6:$A$257,"&gt;="&amp;$A265,'Aceite Virgen Extra'!$B$6:$B$257,"&lt;="&amp;$B265)</f>
        <v>0.16</v>
      </c>
      <c r="LJ265" s="4">
        <f>SUMIFS('Aceite Virgen Extra'!LJ$6:LJ$257,'Aceite Virgen Extra'!$A$6:$A$257,"&gt;="&amp;$A265,'Aceite Virgen Extra'!$B$6:$B$257,"&lt;="&amp;$B265)</f>
        <v>0.99</v>
      </c>
      <c r="LN265" s="4">
        <f>SUMIFS('Aceite Virgen Extra'!LN$6:LN$257,'Aceite Virgen Extra'!$A$6:$A$257,"&gt;="&amp;$A265,'Aceite Virgen Extra'!$B$6:$B$257,"&lt;="&amp;$B265)</f>
        <v>0.19</v>
      </c>
      <c r="LO265" s="4">
        <f>SUMIFS('Aceite Virgen Extra'!LO$6:LO$257,'Aceite Virgen Extra'!$A$6:$A$257,"&gt;="&amp;$A265,'Aceite Virgen Extra'!$B$6:$B$257,"&lt;="&amp;$B265)</f>
        <v>0</v>
      </c>
      <c r="LP265" s="4">
        <f>SUMIFS('Aceite Virgen Extra'!LP$6:LP$257,'Aceite Virgen Extra'!$A$6:$A$257,"&gt;="&amp;$A265,'Aceite Virgen Extra'!$B$6:$B$257,"&lt;="&amp;$B265)</f>
        <v>0</v>
      </c>
      <c r="LQ265" s="4">
        <f>SUMIFS('Aceite Virgen Extra'!LQ$6:LQ$257,'Aceite Virgen Extra'!$A$6:$A$257,"&gt;="&amp;$A265,'Aceite Virgen Extra'!$B$6:$B$257,"&lt;="&amp;$B265)</f>
        <v>0.44</v>
      </c>
      <c r="LU265" s="4">
        <f>SUMIFS('Aceite Virgen Extra'!LU$6:LU$257,'Aceite Virgen Extra'!$A$6:$A$257,"&gt;="&amp;$A265,'Aceite Virgen Extra'!$B$6:$B$257,"&lt;="&amp;$B265)</f>
        <v>0.33</v>
      </c>
      <c r="LV265" s="4">
        <f>SUMIFS('Aceite Virgen Extra'!LV$6:LV$257,'Aceite Virgen Extra'!$A$6:$A$257,"&gt;="&amp;$A265,'Aceite Virgen Extra'!$B$6:$B$257,"&lt;="&amp;$B265)</f>
        <v>0.17</v>
      </c>
      <c r="LW265" s="4">
        <f>SUMIFS('Aceite Virgen Extra'!LW$6:LW$257,'Aceite Virgen Extra'!$A$6:$A$257,"&gt;="&amp;$A265,'Aceite Virgen Extra'!$B$6:$B$257,"&lt;="&amp;$B265)</f>
        <v>0</v>
      </c>
      <c r="LX265" s="4">
        <f>SUMIFS('Aceite Virgen Extra'!LX$6:LX$257,'Aceite Virgen Extra'!$A$6:$A$257,"&gt;="&amp;$A265,'Aceite Virgen Extra'!$B$6:$B$257,"&lt;="&amp;$B265)</f>
        <v>1.89</v>
      </c>
      <c r="MB265" s="4">
        <f>SUMIFS('Aceite Virgen Extra'!MB$6:MB$257,'Aceite Virgen Extra'!$A$6:$A$257,"&gt;="&amp;$A265,'Aceite Virgen Extra'!$B$6:$B$257,"&lt;="&amp;$B265)</f>
        <v>0.7</v>
      </c>
      <c r="MC265" s="4">
        <f>SUMIFS('Aceite Virgen Extra'!MC$6:MC$257,'Aceite Virgen Extra'!$A$6:$A$257,"&gt;="&amp;$A265,'Aceite Virgen Extra'!$B$6:$B$257,"&lt;="&amp;$B265)</f>
        <v>0.96</v>
      </c>
      <c r="MD265" s="4">
        <f>SUMIFS('Aceite Virgen Extra'!MD$6:MD$257,'Aceite Virgen Extra'!$A$6:$A$257,"&gt;="&amp;$A265,'Aceite Virgen Extra'!$B$6:$B$257,"&lt;="&amp;$B265)</f>
        <v>0.23</v>
      </c>
      <c r="ME265" s="4">
        <f>SUMIFS('Aceite Virgen Extra'!ME$6:ME$257,'Aceite Virgen Extra'!$A$6:$A$257,"&gt;="&amp;$A265,'Aceite Virgen Extra'!$B$6:$B$257,"&lt;="&amp;$B265)</f>
        <v>1.98</v>
      </c>
      <c r="MI265" s="4">
        <f>SUMIFS('Aceite Virgen Extra'!MI$6:MI$257,'Aceite Virgen Extra'!$A$6:$A$257,"&gt;="&amp;$A265,'Aceite Virgen Extra'!$B$6:$B$257,"&lt;="&amp;$B265)</f>
        <v>0.98</v>
      </c>
      <c r="MJ265" s="4">
        <f>SUMIFS('Aceite Virgen Extra'!MJ$6:MJ$257,'Aceite Virgen Extra'!$A$6:$A$257,"&gt;="&amp;$A265,'Aceite Virgen Extra'!$B$6:$B$257,"&lt;="&amp;$B265)</f>
        <v>0.35</v>
      </c>
      <c r="MK265" s="4">
        <f>SUMIFS('Aceite Virgen Extra'!MK$6:MK$257,'Aceite Virgen Extra'!$A$6:$A$257,"&gt;="&amp;$A265,'Aceite Virgen Extra'!$B$6:$B$257,"&lt;="&amp;$B265)</f>
        <v>0.45999999999999996</v>
      </c>
      <c r="ML265" s="4">
        <f>SUMIFS('Aceite Virgen Extra'!ML$6:ML$257,'Aceite Virgen Extra'!$A$6:$A$257,"&gt;="&amp;$A265,'Aceite Virgen Extra'!$B$6:$B$257,"&lt;="&amp;$B265)</f>
        <v>3.9</v>
      </c>
      <c r="MP265" s="4">
        <f>SUMIFS('Aceite Virgen Extra'!MP$6:MP$257,'Aceite Virgen Extra'!$A$6:$A$257,"&gt;="&amp;$A265,'Aceite Virgen Extra'!$B$6:$B$257,"&lt;="&amp;$B265)</f>
        <v>0.06</v>
      </c>
      <c r="MQ265" s="4">
        <f>SUMIFS('Aceite Virgen Extra'!MQ$6:MQ$257,'Aceite Virgen Extra'!$A$6:$A$257,"&gt;="&amp;$A265,'Aceite Virgen Extra'!$B$6:$B$257,"&lt;="&amp;$B265)</f>
        <v>0.22</v>
      </c>
      <c r="MR265" s="4">
        <f>SUMIFS('Aceite Virgen Extra'!MR$6:MR$257,'Aceite Virgen Extra'!$A$6:$A$257,"&gt;="&amp;$A265,'Aceite Virgen Extra'!$B$6:$B$257,"&lt;="&amp;$B265)</f>
        <v>0</v>
      </c>
      <c r="MS265" s="4">
        <f>SUMIFS('Aceite Virgen Extra'!MS$6:MS$257,'Aceite Virgen Extra'!$A$6:$A$257,"&gt;="&amp;$A265,'Aceite Virgen Extra'!$B$6:$B$257,"&lt;="&amp;$B265)</f>
        <v>0</v>
      </c>
      <c r="MW265" s="4">
        <f>SUMIFS('Aceite Virgen Extra'!MW$6:MW$257,'Aceite Virgen Extra'!$A$6:$A$257,"&gt;="&amp;$A265,'Aceite Virgen Extra'!$B$6:$B$257,"&lt;="&amp;$B265)</f>
        <v>0.24</v>
      </c>
      <c r="MX265" s="4">
        <f>SUMIFS('Aceite Virgen Extra'!MX$6:MX$257,'Aceite Virgen Extra'!$A$6:$A$257,"&gt;="&amp;$A265,'Aceite Virgen Extra'!$B$6:$B$257,"&lt;="&amp;$B265)</f>
        <v>0</v>
      </c>
      <c r="MY265" s="4">
        <f>SUMIFS('Aceite Virgen Extra'!MY$6:MY$257,'Aceite Virgen Extra'!$A$6:$A$257,"&gt;="&amp;$A265,'Aceite Virgen Extra'!$B$6:$B$257,"&lt;="&amp;$B265)</f>
        <v>0.21</v>
      </c>
      <c r="MZ265" s="4">
        <f>SUMIFS('Aceite Virgen Extra'!MZ$6:MZ$257,'Aceite Virgen Extra'!$A$6:$A$257,"&gt;="&amp;$A265,'Aceite Virgen Extra'!$B$6:$B$257,"&lt;="&amp;$B265)</f>
        <v>0</v>
      </c>
      <c r="ND265" s="4">
        <f>SUMIFS('Aceite Virgen Extra'!ND$6:ND$257,'Aceite Virgen Extra'!$A$6:$A$257,"&gt;="&amp;$A265,'Aceite Virgen Extra'!$B$6:$B$257,"&lt;="&amp;$B265)</f>
        <v>0.39</v>
      </c>
      <c r="NE265" s="4">
        <f>SUMIFS('Aceite Virgen Extra'!NE$6:NE$257,'Aceite Virgen Extra'!$A$6:$A$257,"&gt;="&amp;$A265,'Aceite Virgen Extra'!$B$6:$B$257,"&lt;="&amp;$B265)</f>
        <v>0.95</v>
      </c>
      <c r="NF265" s="4">
        <f>SUMIFS('Aceite Virgen Extra'!NF$6:NF$257,'Aceite Virgen Extra'!$A$6:$A$257,"&gt;="&amp;$A265,'Aceite Virgen Extra'!$B$6:$B$257,"&lt;="&amp;$B265)</f>
        <v>0.08</v>
      </c>
      <c r="NG265" s="4">
        <f>SUMIFS('Aceite Virgen Extra'!NG$6:NG$257,'Aceite Virgen Extra'!$A$6:$A$257,"&gt;="&amp;$A265,'Aceite Virgen Extra'!$B$6:$B$257,"&lt;="&amp;$B265)</f>
        <v>0</v>
      </c>
      <c r="NK265" s="4">
        <f>SUMIFS('Aceite Virgen Extra'!NK$6:NK$257,'Aceite Virgen Extra'!$A$6:$A$257,"&gt;="&amp;$A265,'Aceite Virgen Extra'!$B$6:$B$257,"&lt;="&amp;$B265)</f>
        <v>0.64</v>
      </c>
      <c r="NL265" s="4">
        <f>SUMIFS('Aceite Virgen Extra'!NL$6:NL$257,'Aceite Virgen Extra'!$A$6:$A$257,"&gt;="&amp;$A265,'Aceite Virgen Extra'!$B$6:$B$257,"&lt;="&amp;$B265)</f>
        <v>1.6800000000000002</v>
      </c>
      <c r="NM265" s="4">
        <f>SUMIFS('Aceite Virgen Extra'!NM$6:NM$257,'Aceite Virgen Extra'!$A$6:$A$257,"&gt;="&amp;$A265,'Aceite Virgen Extra'!$B$6:$B$257,"&lt;="&amp;$B265)</f>
        <v>7.0000000000000007E-2</v>
      </c>
      <c r="NN265" s="4">
        <f>SUMIFS('Aceite Virgen Extra'!NN$6:NN$257,'Aceite Virgen Extra'!$A$6:$A$257,"&gt;="&amp;$A265,'Aceite Virgen Extra'!$B$6:$B$257,"&lt;="&amp;$B265)</f>
        <v>0.51</v>
      </c>
      <c r="NR265" s="4">
        <f>SUMIFS('Aceite Virgen Extra'!NR$6:NR$257,'Aceite Virgen Extra'!$A$6:$A$257,"&gt;="&amp;$A265,'Aceite Virgen Extra'!$B$6:$B$257,"&lt;="&amp;$B265)</f>
        <v>1</v>
      </c>
      <c r="NS265" s="4">
        <f>SUMIFS('Aceite Virgen Extra'!NS$6:NS$257,'Aceite Virgen Extra'!$A$6:$A$257,"&gt;="&amp;$A265,'Aceite Virgen Extra'!$B$6:$B$257,"&lt;="&amp;$B265)</f>
        <v>0.39</v>
      </c>
      <c r="NT265" s="4">
        <f>SUMIFS('Aceite Virgen Extra'!NT$6:NT$257,'Aceite Virgen Extra'!$A$6:$A$257,"&gt;="&amp;$A265,'Aceite Virgen Extra'!$B$6:$B$257,"&lt;="&amp;$B265)</f>
        <v>1.27</v>
      </c>
      <c r="NU265" s="4">
        <f>SUMIFS('Aceite Virgen Extra'!NU$6:NU$257,'Aceite Virgen Extra'!$A$6:$A$257,"&gt;="&amp;$A265,'Aceite Virgen Extra'!$B$6:$B$257,"&lt;="&amp;$B265)</f>
        <v>1.1599999999999999</v>
      </c>
      <c r="NY265" s="4">
        <f>SUMIFS('Aceite Virgen Extra'!NY$6:NY$257,'Aceite Virgen Extra'!$A$6:$A$257,"&gt;="&amp;$A265,'Aceite Virgen Extra'!$B$6:$B$257,"&lt;="&amp;$B265)</f>
        <v>0.77</v>
      </c>
      <c r="NZ265" s="4">
        <f>SUMIFS('Aceite Virgen Extra'!NZ$6:NZ$257,'Aceite Virgen Extra'!$A$6:$A$257,"&gt;="&amp;$A265,'Aceite Virgen Extra'!$B$6:$B$257,"&lt;="&amp;$B265)</f>
        <v>0.22</v>
      </c>
      <c r="OA265" s="4">
        <f>SUMIFS('Aceite Virgen Extra'!OA$6:OA$257,'Aceite Virgen Extra'!$A$6:$A$257,"&gt;="&amp;$A265,'Aceite Virgen Extra'!$B$6:$B$257,"&lt;="&amp;$B265)</f>
        <v>0.56000000000000005</v>
      </c>
      <c r="OB265" s="4">
        <f>SUMIFS('Aceite Virgen Extra'!OB$6:OB$257,'Aceite Virgen Extra'!$A$6:$A$257,"&gt;="&amp;$A265,'Aceite Virgen Extra'!$B$6:$B$257,"&lt;="&amp;$B265)</f>
        <v>3.54</v>
      </c>
      <c r="OF265" s="4">
        <f>SUMIFS('Aceite Virgen Extra'!OF$6:OF$257,'Aceite Virgen Extra'!$A$6:$A$257,"&gt;="&amp;$A265,'Aceite Virgen Extra'!$B$6:$B$257,"&lt;="&amp;$B265)</f>
        <v>1.03</v>
      </c>
      <c r="OG265" s="4">
        <f>SUMIFS('Aceite Virgen Extra'!OG$6:OG$257,'Aceite Virgen Extra'!$A$6:$A$257,"&gt;="&amp;$A265,'Aceite Virgen Extra'!$B$6:$B$257,"&lt;="&amp;$B265)</f>
        <v>0.89999999999999991</v>
      </c>
      <c r="OH265" s="4">
        <f>SUMIFS('Aceite Virgen Extra'!OH$6:OH$257,'Aceite Virgen Extra'!$A$6:$A$257,"&gt;="&amp;$A265,'Aceite Virgen Extra'!$B$6:$B$257,"&lt;="&amp;$B265)</f>
        <v>0.56000000000000005</v>
      </c>
      <c r="OI265" s="4">
        <f>SUMIFS('Aceite Virgen Extra'!OI$6:OI$257,'Aceite Virgen Extra'!$A$6:$A$257,"&gt;="&amp;$A265,'Aceite Virgen Extra'!$B$6:$B$257,"&lt;="&amp;$B265)</f>
        <v>2.72</v>
      </c>
      <c r="OM265" s="4">
        <f>SUMIFS('Aceite Virgen Extra'!OM$6:OM$257,'Aceite Virgen Extra'!$A$6:$A$257,"&gt;="&amp;$A265,'Aceite Virgen Extra'!$B$6:$B$257,"&lt;="&amp;$B265)</f>
        <v>0.16999999999999998</v>
      </c>
      <c r="ON265" s="4">
        <f>SUMIFS('Aceite Virgen Extra'!ON$6:ON$257,'Aceite Virgen Extra'!$A$6:$A$257,"&gt;="&amp;$A265,'Aceite Virgen Extra'!$B$6:$B$257,"&lt;="&amp;$B265)</f>
        <v>0.14000000000000001</v>
      </c>
      <c r="OO265" s="4">
        <f>SUMIFS('Aceite Virgen Extra'!OO$6:OO$257,'Aceite Virgen Extra'!$A$6:$A$257,"&gt;="&amp;$A265,'Aceite Virgen Extra'!$B$6:$B$257,"&lt;="&amp;$B265)</f>
        <v>0</v>
      </c>
      <c r="OP265" s="4">
        <f>SUMIFS('Aceite Virgen Extra'!OP$6:OP$257,'Aceite Virgen Extra'!$A$6:$A$257,"&gt;="&amp;$A265,'Aceite Virgen Extra'!$B$6:$B$257,"&lt;="&amp;$B265)</f>
        <v>0.5</v>
      </c>
      <c r="OT265" s="4">
        <f>SUMIFS('Aceite Virgen Extra'!OT$6:OT$257,'Aceite Virgen Extra'!$A$6:$A$257,"&gt;="&amp;$A265,'Aceite Virgen Extra'!$B$6:$B$257,"&lt;="&amp;$B265)</f>
        <v>0.53</v>
      </c>
      <c r="OU265" s="4">
        <f>SUMIFS('Aceite Virgen Extra'!OU$6:OU$257,'Aceite Virgen Extra'!$A$6:$A$257,"&gt;="&amp;$A265,'Aceite Virgen Extra'!$B$6:$B$257,"&lt;="&amp;$B265)</f>
        <v>0.19</v>
      </c>
      <c r="OV265" s="4">
        <f>SUMIFS('Aceite Virgen Extra'!OV$6:OV$257,'Aceite Virgen Extra'!$A$6:$A$257,"&gt;="&amp;$A265,'Aceite Virgen Extra'!$B$6:$B$257,"&lt;="&amp;$B265)</f>
        <v>0.58000000000000007</v>
      </c>
      <c r="OW265" s="4">
        <f>SUMIFS('Aceite Virgen Extra'!OW$6:OW$257,'Aceite Virgen Extra'!$A$6:$A$257,"&gt;="&amp;$A265,'Aceite Virgen Extra'!$B$6:$B$257,"&lt;="&amp;$B265)</f>
        <v>0.56999999999999995</v>
      </c>
      <c r="PA265" s="4">
        <f>SUMIFS('Aceite Virgen Extra'!PA$6:PA$257,'Aceite Virgen Extra'!$A$6:$A$257,"&gt;="&amp;$A265,'Aceite Virgen Extra'!$B$6:$B$257,"&lt;="&amp;$B265)</f>
        <v>5.35</v>
      </c>
      <c r="PB265" s="4">
        <f>SUMIFS('Aceite Virgen Extra'!PB$6:PB$257,'Aceite Virgen Extra'!$A$6:$A$257,"&gt;="&amp;$A265,'Aceite Virgen Extra'!$B$6:$B$257,"&lt;="&amp;$B265)</f>
        <v>17.059999999999999</v>
      </c>
      <c r="PC265" s="4">
        <f>SUMIFS('Aceite Virgen Extra'!PC$6:PC$257,'Aceite Virgen Extra'!$A$6:$A$257,"&gt;="&amp;$A265,'Aceite Virgen Extra'!$B$6:$B$257,"&lt;="&amp;$B265)</f>
        <v>1.34</v>
      </c>
      <c r="PD265" s="4">
        <f>SUMIFS('Aceite Virgen Extra'!PD$6:PD$257,'Aceite Virgen Extra'!$A$6:$A$257,"&gt;="&amp;$A265,'Aceite Virgen Extra'!$B$6:$B$257,"&lt;="&amp;$B265)</f>
        <v>0</v>
      </c>
      <c r="PH265" s="4">
        <f>SUMIFS('Aceite Virgen Extra'!PH$6:PH$257,'Aceite Virgen Extra'!$A$6:$A$257,"&gt;="&amp;$A265,'Aceite Virgen Extra'!$B$6:$B$257,"&lt;="&amp;$B265)</f>
        <v>6.26</v>
      </c>
      <c r="PI265" s="4">
        <f>SUMIFS('Aceite Virgen Extra'!PI$6:PI$257,'Aceite Virgen Extra'!$A$6:$A$257,"&gt;="&amp;$A265,'Aceite Virgen Extra'!$B$6:$B$257,"&lt;="&amp;$B265)</f>
        <v>16.78</v>
      </c>
      <c r="PJ265" s="4">
        <f>SUMIFS('Aceite Virgen Extra'!PJ$6:PJ$257,'Aceite Virgen Extra'!$A$6:$A$257,"&gt;="&amp;$A265,'Aceite Virgen Extra'!$B$6:$B$257,"&lt;="&amp;$B265)</f>
        <v>1.23</v>
      </c>
      <c r="PK265" s="4">
        <f>SUMIFS('Aceite Virgen Extra'!PK$6:PK$257,'Aceite Virgen Extra'!$A$6:$A$257,"&gt;="&amp;$A265,'Aceite Virgen Extra'!$B$6:$B$257,"&lt;="&amp;$B265)</f>
        <v>3.07</v>
      </c>
      <c r="PO265" s="4">
        <f>SUMIFS('Aceite Virgen Extra'!PO$6:PO$257,'Aceite Virgen Extra'!$A$6:$A$257,"&gt;="&amp;$A265,'Aceite Virgen Extra'!$B$6:$B$257,"&lt;="&amp;$B265)</f>
        <v>3.8800000000000003</v>
      </c>
      <c r="PP265" s="4">
        <f>SUMIFS('Aceite Virgen Extra'!PP$6:PP$257,'Aceite Virgen Extra'!$A$6:$A$257,"&gt;="&amp;$A265,'Aceite Virgen Extra'!$B$6:$B$257,"&lt;="&amp;$B265)</f>
        <v>9.11</v>
      </c>
      <c r="PQ265" s="4">
        <f>SUMIFS('Aceite Virgen Extra'!PQ$6:PQ$257,'Aceite Virgen Extra'!$A$6:$A$257,"&gt;="&amp;$A265,'Aceite Virgen Extra'!$B$6:$B$257,"&lt;="&amp;$B265)</f>
        <v>1.3299999999999998</v>
      </c>
      <c r="PR265" s="4">
        <f>SUMIFS('Aceite Virgen Extra'!PR$6:PR$257,'Aceite Virgen Extra'!$A$6:$A$257,"&gt;="&amp;$A265,'Aceite Virgen Extra'!$B$6:$B$257,"&lt;="&amp;$B265)</f>
        <v>5.62</v>
      </c>
      <c r="PV265" s="4">
        <f>SUMIFS('Aceite Virgen Extra'!PV$6:PV$257,'Aceite Virgen Extra'!$A$6:$A$257,"&gt;="&amp;$A265,'Aceite Virgen Extra'!$B$6:$B$257,"&lt;="&amp;$B265)</f>
        <v>5.54</v>
      </c>
      <c r="PW265" s="4">
        <f>SUMIFS('Aceite Virgen Extra'!PW$6:PW$257,'Aceite Virgen Extra'!$A$6:$A$257,"&gt;="&amp;$A265,'Aceite Virgen Extra'!$B$6:$B$257,"&lt;="&amp;$B265)</f>
        <v>13.13</v>
      </c>
      <c r="PX265" s="4">
        <f>SUMIFS('Aceite Virgen Extra'!PX$6:PX$257,'Aceite Virgen Extra'!$A$6:$A$257,"&gt;="&amp;$A265,'Aceite Virgen Extra'!$B$6:$B$257,"&lt;="&amp;$B265)</f>
        <v>2.4</v>
      </c>
      <c r="PY265" s="4">
        <f>SUMIFS('Aceite Virgen Extra'!PY$6:PY$257,'Aceite Virgen Extra'!$A$6:$A$257,"&gt;="&amp;$A265,'Aceite Virgen Extra'!$B$6:$B$257,"&lt;="&amp;$B265)</f>
        <v>2.8499999999999996</v>
      </c>
      <c r="QC265" s="4">
        <f>SUMIFS('Aceite Virgen Extra'!QC$6:QC$257,'Aceite Virgen Extra'!$A$6:$A$257,"&gt;="&amp;$A265,'Aceite Virgen Extra'!$B$6:$B$257,"&lt;="&amp;$B265)</f>
        <v>4.5200000000000005</v>
      </c>
      <c r="QD265" s="4">
        <f>SUMIFS('Aceite Virgen Extra'!QD$6:QD$257,'Aceite Virgen Extra'!$A$6:$A$257,"&gt;="&amp;$A265,'Aceite Virgen Extra'!$B$6:$B$257,"&lt;="&amp;$B265)</f>
        <v>12.79</v>
      </c>
      <c r="QE265" s="4">
        <f>SUMIFS('Aceite Virgen Extra'!QE$6:QE$257,'Aceite Virgen Extra'!$A$6:$A$257,"&gt;="&amp;$A265,'Aceite Virgen Extra'!$B$6:$B$257,"&lt;="&amp;$B265)</f>
        <v>1.29</v>
      </c>
      <c r="QF265" s="4">
        <f>SUMIFS('Aceite Virgen Extra'!QF$6:QF$257,'Aceite Virgen Extra'!$A$6:$A$257,"&gt;="&amp;$A265,'Aceite Virgen Extra'!$B$6:$B$257,"&lt;="&amp;$B265)</f>
        <v>3.01</v>
      </c>
      <c r="QJ265" s="4">
        <f>SUMIFS('Aceite Virgen Extra'!QJ$6:QJ$257,'Aceite Virgen Extra'!$A$6:$A$257,"&gt;="&amp;$A265,'Aceite Virgen Extra'!$B$6:$B$257,"&lt;="&amp;$B265)</f>
        <v>6.52</v>
      </c>
      <c r="QK265" s="4">
        <f>SUMIFS('Aceite Virgen Extra'!QK$6:QK$257,'Aceite Virgen Extra'!$A$6:$A$257,"&gt;="&amp;$A265,'Aceite Virgen Extra'!$B$6:$B$257,"&lt;="&amp;$B265)</f>
        <v>22.15</v>
      </c>
      <c r="QL265" s="4">
        <f>SUMIFS('Aceite Virgen Extra'!QL$6:QL$257,'Aceite Virgen Extra'!$A$6:$A$257,"&gt;="&amp;$A265,'Aceite Virgen Extra'!$B$6:$B$257,"&lt;="&amp;$B265)</f>
        <v>0.97</v>
      </c>
      <c r="QM265" s="4">
        <f>SUMIFS('Aceite Virgen Extra'!QM$6:QM$257,'Aceite Virgen Extra'!$A$6:$A$257,"&gt;="&amp;$A265,'Aceite Virgen Extra'!$B$6:$B$257,"&lt;="&amp;$B265)</f>
        <v>2.69</v>
      </c>
      <c r="QQ265" s="4">
        <f>SUMIFS('Aceite Virgen Extra'!QQ$6:QQ$257,'Aceite Virgen Extra'!$A$6:$A$257,"&gt;="&amp;$A265,'Aceite Virgen Extra'!$B$6:$B$257,"&lt;="&amp;$B265)</f>
        <v>13.11</v>
      </c>
      <c r="QR265" s="4">
        <f>SUMIFS('Aceite Virgen Extra'!QR$6:QR$257,'Aceite Virgen Extra'!$A$6:$A$257,"&gt;="&amp;$A265,'Aceite Virgen Extra'!$B$6:$B$257,"&lt;="&amp;$B265)</f>
        <v>26.38</v>
      </c>
      <c r="QS265" s="4">
        <f>SUMIFS('Aceite Virgen Extra'!QS$6:QS$257,'Aceite Virgen Extra'!$A$6:$A$257,"&gt;="&amp;$A265,'Aceite Virgen Extra'!$B$6:$B$257,"&lt;="&amp;$B265)</f>
        <v>8.6900000000000013</v>
      </c>
      <c r="QT265" s="4">
        <f>SUMIFS('Aceite Virgen Extra'!QT$6:QT$257,'Aceite Virgen Extra'!$A$6:$A$257,"&gt;="&amp;$A265,'Aceite Virgen Extra'!$B$6:$B$257,"&lt;="&amp;$B265)</f>
        <v>5.33</v>
      </c>
      <c r="QX265" s="4">
        <f>SUMIFS('Aceite Virgen Extra'!QX$6:QX$257,'Aceite Virgen Extra'!$A$6:$A$257,"&gt;="&amp;$A265,'Aceite Virgen Extra'!$B$6:$B$257,"&lt;="&amp;$B265)</f>
        <v>3.0100000000000002</v>
      </c>
      <c r="QY265" s="4">
        <f>SUMIFS('Aceite Virgen Extra'!QY$6:QY$257,'Aceite Virgen Extra'!$A$6:$A$257,"&gt;="&amp;$A265,'Aceite Virgen Extra'!$B$6:$B$257,"&lt;="&amp;$B265)</f>
        <v>6.22</v>
      </c>
      <c r="QZ265" s="4">
        <f>SUMIFS('Aceite Virgen Extra'!QZ$6:QZ$257,'Aceite Virgen Extra'!$A$6:$A$257,"&gt;="&amp;$A265,'Aceite Virgen Extra'!$B$6:$B$257,"&lt;="&amp;$B265)</f>
        <v>0.81</v>
      </c>
      <c r="RA265" s="4">
        <f>SUMIFS('Aceite Virgen Extra'!RA$6:RA$257,'Aceite Virgen Extra'!$A$6:$A$257,"&gt;="&amp;$A265,'Aceite Virgen Extra'!$B$6:$B$257,"&lt;="&amp;$B265)</f>
        <v>8.77</v>
      </c>
      <c r="RE265" s="4">
        <f>SUMIFS('Aceite Virgen Extra'!RE$6:RE$257,'Aceite Virgen Extra'!$A$6:$A$257,"&gt;="&amp;$A265,'Aceite Virgen Extra'!$B$6:$B$257,"&lt;="&amp;$B265)</f>
        <v>0.99</v>
      </c>
      <c r="RF265" s="4">
        <f>SUMIFS('Aceite Virgen Extra'!RF$6:RF$257,'Aceite Virgen Extra'!$A$6:$A$257,"&gt;="&amp;$A265,'Aceite Virgen Extra'!$B$6:$B$257,"&lt;="&amp;$B265)</f>
        <v>2.0099999999999998</v>
      </c>
      <c r="RG265" s="4">
        <f>SUMIFS('Aceite Virgen Extra'!RG$6:RG$257,'Aceite Virgen Extra'!$A$6:$A$257,"&gt;="&amp;$A265,'Aceite Virgen Extra'!$B$6:$B$257,"&lt;="&amp;$B265)</f>
        <v>0.38</v>
      </c>
      <c r="RH265" s="4">
        <f>SUMIFS('Aceite Virgen Extra'!RH$6:RH$257,'Aceite Virgen Extra'!$A$6:$A$257,"&gt;="&amp;$A265,'Aceite Virgen Extra'!$B$6:$B$257,"&lt;="&amp;$B265)</f>
        <v>1.73</v>
      </c>
      <c r="RL265" s="4">
        <f>SUMIFS('Aceite Virgen Extra'!RL$6:RL$257,'Aceite Virgen Extra'!$A$6:$A$257,"&gt;="&amp;$A265,'Aceite Virgen Extra'!$B$6:$B$257,"&lt;="&amp;$B265)</f>
        <v>1.38</v>
      </c>
      <c r="RM265" s="4">
        <f>SUMIFS('Aceite Virgen Extra'!RM$6:RM$257,'Aceite Virgen Extra'!$A$6:$A$257,"&gt;="&amp;$A265,'Aceite Virgen Extra'!$B$6:$B$257,"&lt;="&amp;$B265)</f>
        <v>3.7299999999999995</v>
      </c>
      <c r="RN265" s="4">
        <f>SUMIFS('Aceite Virgen Extra'!RN$6:RN$257,'Aceite Virgen Extra'!$A$6:$A$257,"&gt;="&amp;$A265,'Aceite Virgen Extra'!$B$6:$B$257,"&lt;="&amp;$B265)</f>
        <v>0.36000000000000004</v>
      </c>
      <c r="RO265" s="4">
        <f>SUMIFS('Aceite Virgen Extra'!RO$6:RO$257,'Aceite Virgen Extra'!$A$6:$A$257,"&gt;="&amp;$A265,'Aceite Virgen Extra'!$B$6:$B$257,"&lt;="&amp;$B265)</f>
        <v>1.1399999999999999</v>
      </c>
      <c r="RS265" s="69">
        <f>SUMIFS('Aceite Virgen Extra'!RS$6:RS$257,'Aceite Virgen Extra'!$A$6:$A$257,"&gt;="&amp;$A265,'Aceite Virgen Extra'!$B$6:$B$257,"&lt;="&amp;$B265)</f>
        <v>1.45</v>
      </c>
      <c r="RT265" s="4">
        <f>SUMIFS('Aceite Virgen Extra'!RT$6:RT$257,'Aceite Virgen Extra'!$A$6:$A$257,"&gt;="&amp;$A265,'Aceite Virgen Extra'!$B$6:$B$257,"&lt;="&amp;$B265)</f>
        <v>2.5099999999999998</v>
      </c>
      <c r="RU265" s="4">
        <f>SUMIFS('Aceite Virgen Extra'!RU$6:RU$257,'Aceite Virgen Extra'!$A$6:$A$257,"&gt;="&amp;$A265,'Aceite Virgen Extra'!$B$6:$B$257,"&lt;="&amp;$B265)</f>
        <v>1.22</v>
      </c>
      <c r="RV265" s="4">
        <f>SUMIFS('Aceite Virgen Extra'!RV$6:RV$257,'Aceite Virgen Extra'!$A$6:$A$257,"&gt;="&amp;$A265,'Aceite Virgen Extra'!$B$6:$B$257,"&lt;="&amp;$B265)</f>
        <v>0</v>
      </c>
      <c r="RZ265" s="69">
        <f>SUMIFS('Aceite Virgen Extra'!RZ$6:RZ$257,'Aceite Virgen Extra'!$A$6:$A$257,"&gt;="&amp;$A265,'Aceite Virgen Extra'!$B$6:$B$257,"&lt;="&amp;$B265)</f>
        <v>1.61</v>
      </c>
      <c r="SA265" s="4">
        <f>SUMIFS('Aceite Virgen Extra'!SA$6:SA$257,'Aceite Virgen Extra'!$A$6:$A$257,"&gt;="&amp;$A265,'Aceite Virgen Extra'!$B$6:$B$257,"&lt;="&amp;$B265)</f>
        <v>1.84</v>
      </c>
      <c r="SB265" s="4">
        <f>SUMIFS('Aceite Virgen Extra'!SB$6:SB$257,'Aceite Virgen Extra'!$A$6:$A$257,"&gt;="&amp;$A265,'Aceite Virgen Extra'!$B$6:$B$257,"&lt;="&amp;$B265)</f>
        <v>1.6900000000000002</v>
      </c>
      <c r="SC265" s="4">
        <f>SUMIFS('Aceite Virgen Extra'!SC$6:SC$257,'Aceite Virgen Extra'!$A$6:$A$257,"&gt;="&amp;$A265,'Aceite Virgen Extra'!$B$6:$B$257,"&lt;="&amp;$B265)</f>
        <v>0</v>
      </c>
      <c r="SG265" s="69">
        <f>SUMIFS('Aceite Virgen Extra'!SG$6:SG$257,'Aceite Virgen Extra'!$A$6:$A$257,"&gt;="&amp;$A265,'Aceite Virgen Extra'!$B$6:$B$257,"&lt;="&amp;$B265)</f>
        <v>1.08</v>
      </c>
      <c r="SH265" s="4">
        <f>SUMIFS('Aceite Virgen Extra'!SH$6:SH$257,'Aceite Virgen Extra'!$A$6:$A$257,"&gt;="&amp;$A265,'Aceite Virgen Extra'!$B$6:$B$257,"&lt;="&amp;$B265)</f>
        <v>0.99</v>
      </c>
      <c r="SI265" s="4">
        <f>SUMIFS('Aceite Virgen Extra'!SI$6:SI$257,'Aceite Virgen Extra'!$A$6:$A$257,"&gt;="&amp;$A265,'Aceite Virgen Extra'!$B$6:$B$257,"&lt;="&amp;$B265)</f>
        <v>1.1300000000000001</v>
      </c>
      <c r="SJ265" s="4">
        <f>SUMIFS('Aceite Virgen Extra'!SJ$6:SJ$257,'Aceite Virgen Extra'!$A$6:$A$257,"&gt;="&amp;$A265,'Aceite Virgen Extra'!$B$6:$B$257,"&lt;="&amp;$B265)</f>
        <v>0.83</v>
      </c>
      <c r="SN265" s="69">
        <f>SUMIFS('Aceite Virgen Extra'!SN$6:SN$257,'Aceite Virgen Extra'!$A$6:$A$257,"&gt;="&amp;$A265,'Aceite Virgen Extra'!$B$6:$B$257,"&lt;="&amp;$B265)</f>
        <v>1.55</v>
      </c>
      <c r="SO265" s="4">
        <f>SUMIFS('Aceite Virgen Extra'!SO$6:SO$257,'Aceite Virgen Extra'!$A$6:$A$257,"&gt;="&amp;$A265,'Aceite Virgen Extra'!$B$6:$B$257,"&lt;="&amp;$B265)</f>
        <v>0.94</v>
      </c>
      <c r="SP265" s="4">
        <f>SUMIFS('Aceite Virgen Extra'!SP$6:SP$257,'Aceite Virgen Extra'!$A$6:$A$257,"&gt;="&amp;$A265,'Aceite Virgen Extra'!$B$6:$B$257,"&lt;="&amp;$B265)</f>
        <v>1.52</v>
      </c>
      <c r="SQ265" s="4">
        <f>SUMIFS('Aceite Virgen Extra'!SQ$6:SQ$257,'Aceite Virgen Extra'!$A$6:$A$257,"&gt;="&amp;$A265,'Aceite Virgen Extra'!$B$6:$B$257,"&lt;="&amp;$B265)</f>
        <v>0</v>
      </c>
      <c r="SU265" s="69">
        <f>SUMIFS('Aceite Virgen Extra'!SU$6:SU$257,'Aceite Virgen Extra'!$A$6:$A$257,"&gt;="&amp;$A265,'Aceite Virgen Extra'!$B$6:$B$257,"&lt;="&amp;$B265)</f>
        <v>4.2300000000000004</v>
      </c>
      <c r="SV265" s="4">
        <f>SUMIFS('Aceite Virgen Extra'!SV$6:SV$257,'Aceite Virgen Extra'!$A$6:$A$257,"&gt;="&amp;$A265,'Aceite Virgen Extra'!$B$6:$B$257,"&lt;="&amp;$B265)</f>
        <v>5.34</v>
      </c>
      <c r="SW265" s="4">
        <f>SUMIFS('Aceite Virgen Extra'!SW$6:SW$257,'Aceite Virgen Extra'!$A$6:$A$257,"&gt;="&amp;$A265,'Aceite Virgen Extra'!$B$6:$B$257,"&lt;="&amp;$B265)</f>
        <v>3.33</v>
      </c>
      <c r="SX265" s="4">
        <f>SUMIFS('Aceite Virgen Extra'!SX$6:SX$257,'Aceite Virgen Extra'!$A$6:$A$257,"&gt;="&amp;$A265,'Aceite Virgen Extra'!$B$6:$B$257,"&lt;="&amp;$B265)</f>
        <v>4.45</v>
      </c>
      <c r="TB265" s="69">
        <f>SUMIFS('Aceite Virgen Extra'!TB$6:TB$257,'Aceite Virgen Extra'!$A$6:$A$257,"&gt;="&amp;$A265,'Aceite Virgen Extra'!$B$6:$B$257,"&lt;="&amp;$B265)</f>
        <v>3.44</v>
      </c>
      <c r="TC265" s="4">
        <f>SUMIFS('Aceite Virgen Extra'!TC$6:TC$257,'Aceite Virgen Extra'!$A$6:$A$257,"&gt;="&amp;$A265,'Aceite Virgen Extra'!$B$6:$B$257,"&lt;="&amp;$B265)</f>
        <v>1.1500000000000001</v>
      </c>
      <c r="TD265" s="4">
        <f>SUMIFS('Aceite Virgen Extra'!TD$6:TD$257,'Aceite Virgen Extra'!$A$6:$A$257,"&gt;="&amp;$A265,'Aceite Virgen Extra'!$B$6:$B$257,"&lt;="&amp;$B265)</f>
        <v>3.35</v>
      </c>
      <c r="TE265" s="4">
        <f>SUMIFS('Aceite Virgen Extra'!TE$6:TE$257,'Aceite Virgen Extra'!$A$6:$A$257,"&gt;="&amp;$A265,'Aceite Virgen Extra'!$B$6:$B$257,"&lt;="&amp;$B265)</f>
        <v>6.37</v>
      </c>
      <c r="TI265" s="69">
        <f>SUMIFS('Aceite Virgen Extra'!TI$6:TI$257,'Aceite Virgen Extra'!$A$6:$A$257,"&gt;="&amp;$A265,'Aceite Virgen Extra'!$B$6:$B$257,"&lt;="&amp;$B265)</f>
        <v>2.52</v>
      </c>
      <c r="TJ265" s="4">
        <f>SUMIFS('Aceite Virgen Extra'!TJ$6:TJ$257,'Aceite Virgen Extra'!$A$6:$A$257,"&gt;="&amp;$A265,'Aceite Virgen Extra'!$B$6:$B$257,"&lt;="&amp;$B265)</f>
        <v>0.56000000000000005</v>
      </c>
      <c r="TK265" s="4">
        <f>SUMIFS('Aceite Virgen Extra'!TK$6:TK$257,'Aceite Virgen Extra'!$A$6:$A$257,"&gt;="&amp;$A265,'Aceite Virgen Extra'!$B$6:$B$257,"&lt;="&amp;$B265)</f>
        <v>2.6300000000000003</v>
      </c>
      <c r="TL265" s="4">
        <f>SUMIFS('Aceite Virgen Extra'!TL$6:TL$257,'Aceite Virgen Extra'!$A$6:$A$257,"&gt;="&amp;$A265,'Aceite Virgen Extra'!$B$6:$B$257,"&lt;="&amp;$B265)</f>
        <v>5.85</v>
      </c>
      <c r="TP265" s="69">
        <f>SUMIFS('Aceite Virgen Extra'!TP$6:TP$257,'Aceite Virgen Extra'!$A$6:$A$257,"&gt;="&amp;$A265,'Aceite Virgen Extra'!$B$6:$B$257,"&lt;="&amp;$B265)</f>
        <v>2.44</v>
      </c>
      <c r="TQ265" s="4">
        <f>SUMIFS('Aceite Virgen Extra'!TQ$6:TQ$257,'Aceite Virgen Extra'!$A$6:$A$257,"&gt;="&amp;$A265,'Aceite Virgen Extra'!$B$6:$B$257,"&lt;="&amp;$B265)</f>
        <v>2.04</v>
      </c>
      <c r="TR265" s="4">
        <f>SUMIFS('Aceite Virgen Extra'!TR$6:TR$257,'Aceite Virgen Extra'!$A$6:$A$257,"&gt;="&amp;$A265,'Aceite Virgen Extra'!$B$6:$B$257,"&lt;="&amp;$B265)</f>
        <v>1.5099999999999998</v>
      </c>
      <c r="TS265" s="4">
        <f>SUMIFS('Aceite Virgen Extra'!TS$6:TS$257,'Aceite Virgen Extra'!$A$6:$A$257,"&gt;="&amp;$A265,'Aceite Virgen Extra'!$B$6:$B$257,"&lt;="&amp;$B265)</f>
        <v>4.91</v>
      </c>
      <c r="TW265" s="69">
        <f>SUMIFS('Aceite Virgen Extra'!TW$6:TW$257,'Aceite Virgen Extra'!$A$6:$A$257,"&gt;="&amp;$A265,'Aceite Virgen Extra'!$B$6:$B$257,"&lt;="&amp;$B265)</f>
        <v>4.6100000000000003</v>
      </c>
      <c r="TX265" s="4">
        <f>SUMIFS('Aceite Virgen Extra'!TX$6:TX$257,'Aceite Virgen Extra'!$A$6:$A$257,"&gt;="&amp;$A265,'Aceite Virgen Extra'!$B$6:$B$257,"&lt;="&amp;$B265)</f>
        <v>6.3800000000000008</v>
      </c>
      <c r="TY265" s="4">
        <f>SUMIFS('Aceite Virgen Extra'!TY$6:TY$257,'Aceite Virgen Extra'!$A$6:$A$257,"&gt;="&amp;$A265,'Aceite Virgen Extra'!$B$6:$B$257,"&lt;="&amp;$B265)</f>
        <v>3.8</v>
      </c>
      <c r="TZ265" s="4">
        <f>SUMIFS('Aceite Virgen Extra'!TZ$6:TZ$257,'Aceite Virgen Extra'!$A$6:$A$257,"&gt;="&amp;$A265,'Aceite Virgen Extra'!$B$6:$B$257,"&lt;="&amp;$B265)</f>
        <v>2.4900000000000002</v>
      </c>
      <c r="UD265" s="69">
        <f>SUMIFS('Aceite Virgen Extra'!UD$6:UD$257,'Aceite Virgen Extra'!$A$6:$A$257,"&gt;="&amp;$A265,'Aceite Virgen Extra'!$B$6:$B$257,"&lt;="&amp;$B265)</f>
        <v>1.46</v>
      </c>
      <c r="UE265" s="4">
        <f>SUMIFS('Aceite Virgen Extra'!UE$6:UE$257,'Aceite Virgen Extra'!$A$6:$A$257,"&gt;="&amp;$A265,'Aceite Virgen Extra'!$B$6:$B$257,"&lt;="&amp;$B265)</f>
        <v>1.51</v>
      </c>
      <c r="UF265" s="4">
        <f>SUMIFS('Aceite Virgen Extra'!UF$6:UF$257,'Aceite Virgen Extra'!$A$6:$A$257,"&gt;="&amp;$A265,'Aceite Virgen Extra'!$B$6:$B$257,"&lt;="&amp;$B265)</f>
        <v>0.70000000000000007</v>
      </c>
      <c r="UG265" s="4">
        <f>SUMIFS('Aceite Virgen Extra'!UG$6:UG$257,'Aceite Virgen Extra'!$A$6:$A$257,"&gt;="&amp;$A265,'Aceite Virgen Extra'!$B$6:$B$257,"&lt;="&amp;$B265)</f>
        <v>0.88</v>
      </c>
      <c r="UK265" s="69">
        <f>SUMIFS('Aceite Virgen Extra'!UK$6:UK$257,'Aceite Virgen Extra'!$A$6:$A$257,"&gt;="&amp;$A265,'Aceite Virgen Extra'!$B$6:$B$257,"&lt;="&amp;$B265)</f>
        <v>1.93</v>
      </c>
      <c r="UL265" s="4">
        <f>SUMIFS('Aceite Virgen Extra'!UL$6:UL$257,'Aceite Virgen Extra'!$A$6:$A$257,"&gt;="&amp;$A265,'Aceite Virgen Extra'!$B$6:$B$257,"&lt;="&amp;$B265)</f>
        <v>1</v>
      </c>
      <c r="UM265" s="4">
        <f>SUMIFS('Aceite Virgen Extra'!UM$6:UM$257,'Aceite Virgen Extra'!$A$6:$A$257,"&gt;="&amp;$A265,'Aceite Virgen Extra'!$B$6:$B$257,"&lt;="&amp;$B265)</f>
        <v>2.6</v>
      </c>
      <c r="UN265" s="4">
        <f>SUMIFS('Aceite Virgen Extra'!UN$6:UN$257,'Aceite Virgen Extra'!$A$6:$A$257,"&gt;="&amp;$A265,'Aceite Virgen Extra'!$B$6:$B$257,"&lt;="&amp;$B265)</f>
        <v>1.46</v>
      </c>
      <c r="UR265" s="69">
        <f>SUMIFS('Aceite Virgen Extra'!UR$6:UR$257,'Aceite Virgen Extra'!$A$6:$A$257,"&gt;="&amp;$A265,'Aceite Virgen Extra'!$B$6:$B$257,"&lt;="&amp;$B265)</f>
        <v>1.68</v>
      </c>
      <c r="US265" s="4">
        <f>SUMIFS('Aceite Virgen Extra'!US$6:US$257,'Aceite Virgen Extra'!$A$6:$A$257,"&gt;="&amp;$A265,'Aceite Virgen Extra'!$B$6:$B$257,"&lt;="&amp;$B265)</f>
        <v>2.58</v>
      </c>
      <c r="UT265" s="4">
        <f>SUMIFS('Aceite Virgen Extra'!UT$6:UT$257,'Aceite Virgen Extra'!$A$6:$A$257,"&gt;="&amp;$A265,'Aceite Virgen Extra'!$B$6:$B$257,"&lt;="&amp;$B265)</f>
        <v>1.7400000000000002</v>
      </c>
      <c r="UU265" s="4">
        <f>SUMIFS('Aceite Virgen Extra'!UU$6:UU$257,'Aceite Virgen Extra'!$A$6:$A$257,"&gt;="&amp;$A265,'Aceite Virgen Extra'!$B$6:$B$257,"&lt;="&amp;$B265)</f>
        <v>0</v>
      </c>
      <c r="UY265" s="69">
        <f>SUMIFS('Aceite Virgen Extra'!UY$6:UY$257,'Aceite Virgen Extra'!$A$6:$A$257,"&gt;="&amp;$A265,'Aceite Virgen Extra'!$B$6:$B$257,"&lt;="&amp;$B265)</f>
        <v>0.96</v>
      </c>
      <c r="UZ265" s="4">
        <f>SUMIFS('Aceite Virgen Extra'!UZ$6:UZ$257,'Aceite Virgen Extra'!$A$6:$A$257,"&gt;="&amp;$A265,'Aceite Virgen Extra'!$B$6:$B$257,"&lt;="&amp;$B265)</f>
        <v>1.19</v>
      </c>
      <c r="VA265" s="4">
        <f>SUMIFS('Aceite Virgen Extra'!VA$6:VA$257,'Aceite Virgen Extra'!$A$6:$A$257,"&gt;="&amp;$A265,'Aceite Virgen Extra'!$B$6:$B$257,"&lt;="&amp;$B265)</f>
        <v>0.69</v>
      </c>
      <c r="VB265" s="4">
        <f>SUMIFS('Aceite Virgen Extra'!VB$6:VB$257,'Aceite Virgen Extra'!$A$6:$A$257,"&gt;="&amp;$A265,'Aceite Virgen Extra'!$B$6:$B$257,"&lt;="&amp;$B265)</f>
        <v>0.82</v>
      </c>
      <c r="VF265" s="69">
        <f>SUMIFS('Aceite Virgen Extra'!VF$6:VF$257,'Aceite Virgen Extra'!$A$6:$A$257,"&gt;="&amp;$A265,'Aceite Virgen Extra'!$B$6:$B$257,"&lt;="&amp;$B265)</f>
        <v>0.48000000000000004</v>
      </c>
      <c r="VG265" s="4">
        <f>SUMIFS('Aceite Virgen Extra'!VG$6:VG$257,'Aceite Virgen Extra'!$A$6:$A$257,"&gt;="&amp;$A265,'Aceite Virgen Extra'!$B$6:$B$257,"&lt;="&amp;$B265)</f>
        <v>0.37</v>
      </c>
      <c r="VH265" s="4">
        <f>SUMIFS('Aceite Virgen Extra'!VH$6:VH$257,'Aceite Virgen Extra'!$A$6:$A$257,"&gt;="&amp;$A265,'Aceite Virgen Extra'!$B$6:$B$257,"&lt;="&amp;$B265)</f>
        <v>0.49</v>
      </c>
      <c r="VI265" s="4">
        <f>SUMIFS('Aceite Virgen Extra'!VI$6:VI$257,'Aceite Virgen Extra'!$A$6:$A$257,"&gt;="&amp;$A265,'Aceite Virgen Extra'!$B$6:$B$257,"&lt;="&amp;$B265)</f>
        <v>0</v>
      </c>
      <c r="VM265" s="69">
        <f>SUMIFS('Aceite Virgen Extra'!VM$6:VM$257,'Aceite Virgen Extra'!$A$6:$A$257,"&gt;="&amp;$A265,'Aceite Virgen Extra'!$B$6:$B$257,"&lt;="&amp;$B265)</f>
        <v>1.38</v>
      </c>
      <c r="VN265" s="4">
        <f>SUMIFS('Aceite Virgen Extra'!VN$6:VN$257,'Aceite Virgen Extra'!$A$6:$A$257,"&gt;="&amp;$A265,'Aceite Virgen Extra'!$B$6:$B$257,"&lt;="&amp;$B265)</f>
        <v>2.04</v>
      </c>
      <c r="VO265" s="4">
        <f>SUMIFS('Aceite Virgen Extra'!VO$6:VO$257,'Aceite Virgen Extra'!$A$6:$A$257,"&gt;="&amp;$A265,'Aceite Virgen Extra'!$B$6:$B$257,"&lt;="&amp;$B265)</f>
        <v>0.64</v>
      </c>
      <c r="VP265" s="4">
        <f>SUMIFS('Aceite Virgen Extra'!VP$6:VP$257,'Aceite Virgen Extra'!$A$6:$A$257,"&gt;="&amp;$A265,'Aceite Virgen Extra'!$B$6:$B$257,"&lt;="&amp;$B265)</f>
        <v>0</v>
      </c>
      <c r="VT265" s="69">
        <f>SUMIFS('Aceite Virgen Extra'!VT$6:VT$257,'Aceite Virgen Extra'!$A$6:$A$257,"&gt;="&amp;$A265,'Aceite Virgen Extra'!$B$6:$B$257,"&lt;="&amp;$B265)</f>
        <v>1.2</v>
      </c>
      <c r="VU265" s="4">
        <f>SUMIFS('Aceite Virgen Extra'!VU$6:VU$257,'Aceite Virgen Extra'!$A$6:$A$257,"&gt;="&amp;$A265,'Aceite Virgen Extra'!$B$6:$B$257,"&lt;="&amp;$B265)</f>
        <v>1.4100000000000001</v>
      </c>
      <c r="VV265" s="4">
        <f>SUMIFS('Aceite Virgen Extra'!VV$6:VV$257,'Aceite Virgen Extra'!$A$6:$A$257,"&gt;="&amp;$A265,'Aceite Virgen Extra'!$B$6:$B$257,"&lt;="&amp;$B265)</f>
        <v>1.27</v>
      </c>
      <c r="VW265" s="4">
        <f>SUMIFS('Aceite Virgen Extra'!VW$6:VW$257,'Aceite Virgen Extra'!$A$6:$A$257,"&gt;="&amp;$A265,'Aceite Virgen Extra'!$B$6:$B$257,"&lt;="&amp;$B265)</f>
        <v>0</v>
      </c>
      <c r="WA265" s="69">
        <f>SUMIFS('Aceite Virgen Extra'!WA$6:WA$257,'Aceite Virgen Extra'!$A$6:$A$257,"&gt;="&amp;$A265,'Aceite Virgen Extra'!$B$6:$B$257,"&lt;="&amp;$B265)</f>
        <v>1.0100000000000002</v>
      </c>
      <c r="WB265" s="4">
        <f>SUMIFS('Aceite Virgen Extra'!WB$6:WB$257,'Aceite Virgen Extra'!$A$6:$A$257,"&gt;="&amp;$A265,'Aceite Virgen Extra'!$B$6:$B$257,"&lt;="&amp;$B265)</f>
        <v>1.8299999999999998</v>
      </c>
      <c r="WC265" s="4">
        <f>SUMIFS('Aceite Virgen Extra'!WC$6:WC$257,'Aceite Virgen Extra'!$A$6:$A$257,"&gt;="&amp;$A265,'Aceite Virgen Extra'!$B$6:$B$257,"&lt;="&amp;$B265)</f>
        <v>0.79</v>
      </c>
      <c r="WD265" s="4">
        <f>SUMIFS('Aceite Virgen Extra'!WD$6:WD$257,'Aceite Virgen Extra'!$A$6:$A$257,"&gt;="&amp;$A265,'Aceite Virgen Extra'!$B$6:$B$257,"&lt;="&amp;$B265)</f>
        <v>0</v>
      </c>
      <c r="WH265" s="69">
        <f>SUMIFS('Aceite Virgen Extra'!WH$6:WH$257,'Aceite Virgen Extra'!$A$6:$A$257,"&gt;="&amp;$A265,'Aceite Virgen Extra'!$B$6:$B$257,"&lt;="&amp;$B265)</f>
        <v>0.63</v>
      </c>
      <c r="WI265" s="4">
        <f>SUMIFS('Aceite Virgen Extra'!WI$6:WI$257,'Aceite Virgen Extra'!$A$6:$A$257,"&gt;="&amp;$A265,'Aceite Virgen Extra'!$B$6:$B$257,"&lt;="&amp;$B265)</f>
        <v>0.44000000000000006</v>
      </c>
      <c r="WJ265" s="4">
        <f>SUMIFS('Aceite Virgen Extra'!WJ$6:WJ$257,'Aceite Virgen Extra'!$A$6:$A$257,"&gt;="&amp;$A265,'Aceite Virgen Extra'!$B$6:$B$257,"&lt;="&amp;$B265)</f>
        <v>0.67999999999999994</v>
      </c>
      <c r="WK265" s="4">
        <f>SUMIFS('Aceite Virgen Extra'!WK$6:WK$257,'Aceite Virgen Extra'!$A$6:$A$257,"&gt;="&amp;$A265,'Aceite Virgen Extra'!$B$6:$B$257,"&lt;="&amp;$B265)</f>
        <v>0</v>
      </c>
      <c r="WO265" s="69">
        <f>SUMIFS('Aceite Virgen Extra'!WO$6:WO$257,'Aceite Virgen Extra'!$A$6:$A$257,"&gt;="&amp;$A265,'Aceite Virgen Extra'!$B$6:$B$257,"&lt;="&amp;$B265)</f>
        <v>1.9300000000000002</v>
      </c>
      <c r="WP265" s="4">
        <f>SUMIFS('Aceite Virgen Extra'!WP$6:WP$257,'Aceite Virgen Extra'!$A$6:$A$257,"&gt;="&amp;$A265,'Aceite Virgen Extra'!$B$6:$B$257,"&lt;="&amp;$B265)</f>
        <v>2.4099999999999997</v>
      </c>
      <c r="WQ265" s="4">
        <f>SUMIFS('Aceite Virgen Extra'!WQ$6:WQ$257,'Aceite Virgen Extra'!$A$6:$A$257,"&gt;="&amp;$A265,'Aceite Virgen Extra'!$B$6:$B$257,"&lt;="&amp;$B265)</f>
        <v>1.94</v>
      </c>
      <c r="WR265" s="4">
        <f>SUMIFS('Aceite Virgen Extra'!WR$6:WR$257,'Aceite Virgen Extra'!$A$6:$A$257,"&gt;="&amp;$A265,'Aceite Virgen Extra'!$B$6:$B$257,"&lt;="&amp;$B265)</f>
        <v>0.43</v>
      </c>
      <c r="WV265" s="69">
        <f>SUMIFS('Aceite Virgen Extra'!WV$6:WV$257,'Aceite Virgen Extra'!$A$6:$A$257,"&gt;="&amp;$A265,'Aceite Virgen Extra'!$B$6:$B$257,"&lt;="&amp;$B265)</f>
        <v>1.21</v>
      </c>
      <c r="WW265" s="4">
        <f>SUMIFS('Aceite Virgen Extra'!WW$6:WW$257,'Aceite Virgen Extra'!$A$6:$A$257,"&gt;="&amp;$A265,'Aceite Virgen Extra'!$B$6:$B$257,"&lt;="&amp;$B265)</f>
        <v>0.91</v>
      </c>
      <c r="WX265" s="4">
        <f>SUMIFS('Aceite Virgen Extra'!WX$6:WX$257,'Aceite Virgen Extra'!$A$6:$A$257,"&gt;="&amp;$A265,'Aceite Virgen Extra'!$B$6:$B$257,"&lt;="&amp;$B265)</f>
        <v>1.02</v>
      </c>
      <c r="WY265" s="4">
        <f>SUMIFS('Aceite Virgen Extra'!WY$6:WY$257,'Aceite Virgen Extra'!$A$6:$A$257,"&gt;="&amp;$A265,'Aceite Virgen Extra'!$B$6:$B$257,"&lt;="&amp;$B265)</f>
        <v>0.97</v>
      </c>
      <c r="XC265" s="69">
        <f>SUMIFS('Aceite Virgen Extra'!XC$6:XC$257,'Aceite Virgen Extra'!$A$6:$A$257,"&gt;="&amp;$A265,'Aceite Virgen Extra'!$B$6:$B$257,"&lt;="&amp;$B265)</f>
        <v>7.4</v>
      </c>
      <c r="XD265" s="4">
        <f>SUMIFS('Aceite Virgen Extra'!XD$6:XD$257,'Aceite Virgen Extra'!$A$6:$A$257,"&gt;="&amp;$A265,'Aceite Virgen Extra'!$B$6:$B$257,"&lt;="&amp;$B265)</f>
        <v>20.16</v>
      </c>
      <c r="XE265" s="4">
        <f>SUMIFS('Aceite Virgen Extra'!XE$6:XE$257,'Aceite Virgen Extra'!$A$6:$A$257,"&gt;="&amp;$A265,'Aceite Virgen Extra'!$B$6:$B$257,"&lt;="&amp;$B265)</f>
        <v>2.88</v>
      </c>
      <c r="XF265" s="4">
        <f>SUMIFS('Aceite Virgen Extra'!XF$6:XF$257,'Aceite Virgen Extra'!$A$6:$A$257,"&gt;="&amp;$A265,'Aceite Virgen Extra'!$B$6:$B$257,"&lt;="&amp;$B265)</f>
        <v>2.8200000000000003</v>
      </c>
    </row>
    <row r="266" spans="1:630" x14ac:dyDescent="0.3">
      <c r="A266" s="9">
        <f>'TAM Aceite Virgen Extra'!B14</f>
        <v>7.1</v>
      </c>
      <c r="B266" s="9">
        <f>'TAM Aceite Virgen Extra'!C14</f>
        <v>7.3</v>
      </c>
      <c r="C266" s="9"/>
      <c r="D266" s="4">
        <f>SUMIFS('Aceite Virgen Extra'!D$6:D$257,'Aceite Virgen Extra'!$A$6:$A$257,"&gt;="&amp;$A266,'Aceite Virgen Extra'!$B$6:$B$257,"&lt;="&amp;$B266)</f>
        <v>0.70000000000000007</v>
      </c>
      <c r="E266" s="4">
        <f>SUMIFS('Aceite Virgen Extra'!E$6:E$257,'Aceite Virgen Extra'!$A$6:$A$257,"&gt;="&amp;$A266,'Aceite Virgen Extra'!$B$6:$B$257,"&lt;="&amp;$B266)</f>
        <v>0.27</v>
      </c>
      <c r="F266" s="4">
        <f>SUMIFS('Aceite Virgen Extra'!F$6:F$257,'Aceite Virgen Extra'!$A$6:$A$257,"&gt;="&amp;$A266,'Aceite Virgen Extra'!$B$6:$B$257,"&lt;="&amp;$B266)</f>
        <v>1.05</v>
      </c>
      <c r="G266" s="4">
        <f>SUMIFS('Aceite Virgen Extra'!G$6:G$257,'Aceite Virgen Extra'!$A$6:$A$257,"&gt;="&amp;$A266,'Aceite Virgen Extra'!$B$6:$B$257,"&lt;="&amp;$B266)</f>
        <v>0</v>
      </c>
      <c r="H266" s="9"/>
      <c r="I266" s="9"/>
      <c r="J266" s="9"/>
      <c r="K266" s="4">
        <f>SUMIFS('Aceite Virgen Extra'!K$6:K$257,'Aceite Virgen Extra'!$A$6:$A$257,"&gt;="&amp;$A266,'Aceite Virgen Extra'!$B$6:$B$257,"&lt;="&amp;$B266)</f>
        <v>1.0100000000000002</v>
      </c>
      <c r="L266" s="4">
        <f>SUMIFS('Aceite Virgen Extra'!L$6:L$257,'Aceite Virgen Extra'!$A$6:$A$257,"&gt;="&amp;$A266,'Aceite Virgen Extra'!$B$6:$B$257,"&lt;="&amp;$B266)</f>
        <v>0.38</v>
      </c>
      <c r="M266" s="4">
        <f>SUMIFS('Aceite Virgen Extra'!M$6:M$257,'Aceite Virgen Extra'!$A$6:$A$257,"&gt;="&amp;$A266,'Aceite Virgen Extra'!$B$6:$B$257,"&lt;="&amp;$B266)</f>
        <v>1.82</v>
      </c>
      <c r="N266" s="4">
        <f>SUMIFS('Aceite Virgen Extra'!N$6:N$257,'Aceite Virgen Extra'!$A$6:$A$257,"&gt;="&amp;$A266,'Aceite Virgen Extra'!$B$6:$B$257,"&lt;="&amp;$B266)</f>
        <v>0</v>
      </c>
      <c r="O266" s="9"/>
      <c r="P266" s="9"/>
      <c r="Q266" s="9"/>
      <c r="R266" s="4">
        <f>SUMIFS('Aceite Virgen Extra'!R$6:R$257,'Aceite Virgen Extra'!$A$6:$A$257,"&gt;="&amp;$A266,'Aceite Virgen Extra'!$B$6:$B$257,"&lt;="&amp;$B266)</f>
        <v>0.97</v>
      </c>
      <c r="S266" s="4">
        <f>SUMIFS('Aceite Virgen Extra'!S$6:S$257,'Aceite Virgen Extra'!$A$6:$A$257,"&gt;="&amp;$A266,'Aceite Virgen Extra'!$B$6:$B$257,"&lt;="&amp;$B266)</f>
        <v>0.21</v>
      </c>
      <c r="T266" s="4">
        <f>SUMIFS('Aceite Virgen Extra'!T$6:T$257,'Aceite Virgen Extra'!$A$6:$A$257,"&gt;="&amp;$A266,'Aceite Virgen Extra'!$B$6:$B$257,"&lt;="&amp;$B266)</f>
        <v>1.76</v>
      </c>
      <c r="U266" s="4">
        <f>SUMIFS('Aceite Virgen Extra'!U$6:U$257,'Aceite Virgen Extra'!$A$6:$A$257,"&gt;="&amp;$A266,'Aceite Virgen Extra'!$B$6:$B$257,"&lt;="&amp;$B266)</f>
        <v>0</v>
      </c>
      <c r="V266" s="9"/>
      <c r="W266" s="9"/>
      <c r="X266" s="9"/>
      <c r="Y266" s="4">
        <f>SUMIFS('Aceite Virgen Extra'!Y$6:Y$257,'Aceite Virgen Extra'!$A$6:$A$257,"&gt;="&amp;$A266,'Aceite Virgen Extra'!$B$6:$B$257,"&lt;="&amp;$B266)</f>
        <v>1.0299999999999998</v>
      </c>
      <c r="Z266" s="4">
        <f>SUMIFS('Aceite Virgen Extra'!Z$6:Z$257,'Aceite Virgen Extra'!$A$6:$A$257,"&gt;="&amp;$A266,'Aceite Virgen Extra'!$B$6:$B$257,"&lt;="&amp;$B266)</f>
        <v>0.53</v>
      </c>
      <c r="AA266" s="4">
        <f>SUMIFS('Aceite Virgen Extra'!AA$6:AA$257,'Aceite Virgen Extra'!$A$6:$A$257,"&gt;="&amp;$A266,'Aceite Virgen Extra'!$B$6:$B$257,"&lt;="&amp;$B266)</f>
        <v>0.91</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0.89999999999999991</v>
      </c>
      <c r="AG266" s="4">
        <f>SUMIFS('Aceite Virgen Extra'!AG$6:AG$257,'Aceite Virgen Extra'!$A$6:$A$257,"&gt;="&amp;$A266,'Aceite Virgen Extra'!$B$6:$B$257,"&lt;="&amp;$B266)</f>
        <v>0</v>
      </c>
      <c r="AH266" s="4">
        <f>SUMIFS('Aceite Virgen Extra'!AH$6:AH$257,'Aceite Virgen Extra'!$A$6:$A$257,"&gt;="&amp;$A266,'Aceite Virgen Extra'!$B$6:$B$257,"&lt;="&amp;$B266)</f>
        <v>1.29</v>
      </c>
      <c r="AI266" s="4">
        <f>SUMIFS('Aceite Virgen Extra'!AI$6:AI$257,'Aceite Virgen Extra'!$A$6:$A$257,"&gt;="&amp;$A266,'Aceite Virgen Extra'!$B$6:$B$257,"&lt;="&amp;$B266)</f>
        <v>0</v>
      </c>
      <c r="AJ266" s="9"/>
      <c r="AK266" s="9"/>
      <c r="AL266" s="9"/>
      <c r="AM266" s="4">
        <f>SUMIFS('Aceite Virgen Extra'!AM$6:AM$257,'Aceite Virgen Extra'!$A$6:$A$257,"&gt;="&amp;$A266,'Aceite Virgen Extra'!$B$6:$B$257,"&lt;="&amp;$B266)</f>
        <v>0.49000000000000005</v>
      </c>
      <c r="AN266" s="4">
        <f>SUMIFS('Aceite Virgen Extra'!AN$6:AN$257,'Aceite Virgen Extra'!$A$6:$A$257,"&gt;="&amp;$A266,'Aceite Virgen Extra'!$B$6:$B$257,"&lt;="&amp;$B266)</f>
        <v>0.27</v>
      </c>
      <c r="AO266" s="4">
        <f>SUMIFS('Aceite Virgen Extra'!AO$6:AO$257,'Aceite Virgen Extra'!$A$6:$A$257,"&gt;="&amp;$A266,'Aceite Virgen Extra'!$B$6:$B$257,"&lt;="&amp;$B266)</f>
        <v>0.63</v>
      </c>
      <c r="AP266" s="4">
        <f>SUMIFS('Aceite Virgen Extra'!AP$6:AP$257,'Aceite Virgen Extra'!$A$6:$A$257,"&gt;="&amp;$A266,'Aceite Virgen Extra'!$B$6:$B$257,"&lt;="&amp;$B266)</f>
        <v>0.37</v>
      </c>
      <c r="AQ266" s="9"/>
      <c r="AR266" s="9"/>
      <c r="AT266" s="4">
        <f>SUMIFS('Aceite Virgen Extra'!AT$6:AT$257,'Aceite Virgen Extra'!$A$6:$A$257,"&gt;="&amp;$A266,'Aceite Virgen Extra'!$B$6:$B$257,"&lt;="&amp;$B266)</f>
        <v>0.56999999999999995</v>
      </c>
      <c r="AU266" s="4">
        <f>SUMIFS('Aceite Virgen Extra'!AU$6:AU$257,'Aceite Virgen Extra'!$A$6:$A$257,"&gt;="&amp;$A266,'Aceite Virgen Extra'!$B$6:$B$257,"&lt;="&amp;$B266)</f>
        <v>0.3</v>
      </c>
      <c r="AV266" s="4">
        <f>SUMIFS('Aceite Virgen Extra'!AV$6:AV$257,'Aceite Virgen Extra'!$A$6:$A$257,"&gt;="&amp;$A266,'Aceite Virgen Extra'!$B$6:$B$257,"&lt;="&amp;$B266)</f>
        <v>0.47000000000000003</v>
      </c>
      <c r="AW266" s="4">
        <f>SUMIFS('Aceite Virgen Extra'!AW$6:AW$257,'Aceite Virgen Extra'!$A$6:$A$257,"&gt;="&amp;$A266,'Aceite Virgen Extra'!$B$6:$B$257,"&lt;="&amp;$B266)</f>
        <v>0.55000000000000004</v>
      </c>
      <c r="BA266" s="4">
        <f>SUMIFS('Aceite Virgen Extra'!BA$6:BA$257,'Aceite Virgen Extra'!$A$6:$A$257,"&gt;="&amp;A266,'Aceite Virgen Extra'!$B$6:$B$257,"&lt;="&amp;B266)</f>
        <v>0.3</v>
      </c>
      <c r="BB266" s="4">
        <f>SUMIFS('Aceite Virgen Extra'!BB$6:BB$257,'Aceite Virgen Extra'!$A$6:$A$257,"&gt;="&amp;$A266,'Aceite Virgen Extra'!$B$6:$B$257,"&lt;="&amp;$B266)</f>
        <v>0.24</v>
      </c>
      <c r="BC266" s="4">
        <f>SUMIFS('Aceite Virgen Extra'!BC$6:BC$257,'Aceite Virgen Extra'!$A$6:$A$257,"&gt;="&amp;$A266,'Aceite Virgen Extra'!$B$6:$B$257,"&lt;="&amp;$B266)</f>
        <v>0.12000000000000001</v>
      </c>
      <c r="BD266" s="4">
        <f>SUMIFS('Aceite Virgen Extra'!BD$6:BD$257,'Aceite Virgen Extra'!$A$6:$A$257,"&gt;="&amp;$A266,'Aceite Virgen Extra'!$B$6:$B$257,"&lt;="&amp;$B266)</f>
        <v>0</v>
      </c>
      <c r="BH266" s="4">
        <f>SUMIFS('Aceite Virgen Extra'!BH$6:BH$257,'Aceite Virgen Extra'!$A$6:$A$257,"&gt;="&amp;$A266,'Aceite Virgen Extra'!$B$6:$B$257,"&lt;="&amp;$B266)</f>
        <v>0.92999999999999994</v>
      </c>
      <c r="BI266" s="4">
        <f>SUMIFS('Aceite Virgen Extra'!BI$6:BI$257,'Aceite Virgen Extra'!$A$6:$A$257,"&gt;="&amp;$A266,'Aceite Virgen Extra'!$B$6:$B$257,"&lt;="&amp;$B266)</f>
        <v>0.87999999999999989</v>
      </c>
      <c r="BJ266" s="4">
        <f>SUMIFS('Aceite Virgen Extra'!BJ$6:BJ$257,'Aceite Virgen Extra'!$A$6:$A$257,"&gt;="&amp;$A266,'Aceite Virgen Extra'!$B$6:$B$257,"&lt;="&amp;$B266)</f>
        <v>1.32</v>
      </c>
      <c r="BK266" s="4">
        <f>SUMIFS('Aceite Virgen Extra'!BK$6:BK$257,'Aceite Virgen Extra'!$A$6:$A$257,"&gt;="&amp;$A266,'Aceite Virgen Extra'!$B$6:$B$257,"&lt;="&amp;$B266)</f>
        <v>0</v>
      </c>
      <c r="BO266" s="4">
        <f>SUMIFS('Aceite Virgen Extra'!BO$6:BO$257,'Aceite Virgen Extra'!$A$6:$A$257,"&gt;="&amp;$A266,'Aceite Virgen Extra'!$B$6:$B$257,"&lt;="&amp;$B266)</f>
        <v>0.3</v>
      </c>
      <c r="BP266" s="4">
        <f>SUMIFS('Aceite Virgen Extra'!BP$6:BP$257,'Aceite Virgen Extra'!$A$6:$A$257,"&gt;="&amp;$A266,'Aceite Virgen Extra'!$B$6:$B$257,"&lt;="&amp;$B266)</f>
        <v>0.26</v>
      </c>
      <c r="BQ266" s="4">
        <f>SUMIFS('Aceite Virgen Extra'!BQ$6:BQ$257,'Aceite Virgen Extra'!$A$6:$A$257,"&gt;="&amp;$A266,'Aceite Virgen Extra'!$B$6:$B$257,"&lt;="&amp;$B266)</f>
        <v>0.47</v>
      </c>
      <c r="BR266" s="4">
        <f>SUMIFS('Aceite Virgen Extra'!BR$6:BR$257,'Aceite Virgen Extra'!$A$6:$A$257,"&gt;="&amp;$A266,'Aceite Virgen Extra'!$B$6:$B$257,"&lt;="&amp;$B266)</f>
        <v>0</v>
      </c>
      <c r="BV266" s="4">
        <f>SUMIFS('Aceite Virgen Extra'!BV$6:BV$257,'Aceite Virgen Extra'!$A$6:$A$257,"&gt;="&amp;$A266,'Aceite Virgen Extra'!$B$6:$B$257,"&lt;="&amp;$B266)</f>
        <v>0.38</v>
      </c>
      <c r="BW266" s="4">
        <f>SUMIFS('Aceite Virgen Extra'!BW$6:BW$257,'Aceite Virgen Extra'!$A$6:$A$257,"&gt;="&amp;$A266,'Aceite Virgen Extra'!$B$6:$B$257,"&lt;="&amp;$B266)</f>
        <v>0.16</v>
      </c>
      <c r="BX266" s="4">
        <f>SUMIFS('Aceite Virgen Extra'!BX$6:BX$257,'Aceite Virgen Extra'!$A$6:$A$257,"&gt;="&amp;$A266,'Aceite Virgen Extra'!$B$6:$B$257,"&lt;="&amp;$B266)</f>
        <v>0.62</v>
      </c>
      <c r="BY266" s="4">
        <f>SUMIFS('Aceite Virgen Extra'!BY$6:BY$257,'Aceite Virgen Extra'!$A$6:$A$257,"&gt;="&amp;$A266,'Aceite Virgen Extra'!$B$6:$B$257,"&lt;="&amp;$B266)</f>
        <v>0</v>
      </c>
      <c r="CC266" s="4">
        <f>SUMIFS('Aceite Virgen Extra'!CC$6:CC$257,'Aceite Virgen Extra'!$A$6:$A$257,"&gt;="&amp;$A266,'Aceite Virgen Extra'!$B$6:$B$257,"&lt;="&amp;$B266)</f>
        <v>0.38</v>
      </c>
      <c r="CD266" s="4">
        <f>SUMIFS('Aceite Virgen Extra'!CD$6:CD$257,'Aceite Virgen Extra'!$A$6:$A$257,"&gt;="&amp;$A266,'Aceite Virgen Extra'!$B$6:$B$257,"&lt;="&amp;$B266)</f>
        <v>0.6</v>
      </c>
      <c r="CE266" s="4">
        <f>SUMIFS('Aceite Virgen Extra'!CE$6:CE$257,'Aceite Virgen Extra'!$A$6:$A$257,"&gt;="&amp;$A266,'Aceite Virgen Extra'!$B$6:$B$257,"&lt;="&amp;$B266)</f>
        <v>0.28999999999999998</v>
      </c>
      <c r="CF266" s="4">
        <f>SUMIFS('Aceite Virgen Extra'!CF$6:CF$257,'Aceite Virgen Extra'!$A$6:$A$257,"&gt;="&amp;$A266,'Aceite Virgen Extra'!$B$6:$B$257,"&lt;="&amp;$B266)</f>
        <v>0</v>
      </c>
      <c r="CJ266" s="4">
        <f>SUMIFS('Aceite Virgen Extra'!CJ$6:CJ$257,'Aceite Virgen Extra'!$A$6:$A$257,"&gt;="&amp;$A266,'Aceite Virgen Extra'!$B$6:$B$257,"&lt;="&amp;$B266)</f>
        <v>0.60000000000000009</v>
      </c>
      <c r="CK266" s="4">
        <f>SUMIFS('Aceite Virgen Extra'!CK$6:CK$257,'Aceite Virgen Extra'!$A$6:$A$257,"&gt;="&amp;$A266,'Aceite Virgen Extra'!$B$6:$B$257,"&lt;="&amp;$B266)</f>
        <v>0.72</v>
      </c>
      <c r="CL266" s="4">
        <f>SUMIFS('Aceite Virgen Extra'!CL$6:CL$257,'Aceite Virgen Extra'!$A$6:$A$257,"&gt;="&amp;$A266,'Aceite Virgen Extra'!$B$6:$B$257,"&lt;="&amp;$B266)</f>
        <v>0.61</v>
      </c>
      <c r="CM266" s="4">
        <f>SUMIFS('Aceite Virgen Extra'!CM$6:CM$257,'Aceite Virgen Extra'!$A$6:$A$257,"&gt;="&amp;$A266,'Aceite Virgen Extra'!$B$6:$B$257,"&lt;="&amp;$B266)</f>
        <v>0</v>
      </c>
      <c r="CQ266" s="4">
        <f>SUMIFS('Aceite Virgen Extra'!CQ$6:CQ$257,'Aceite Virgen Extra'!$A$6:$A$257,"&gt;="&amp;$A266,'Aceite Virgen Extra'!$B$6:$B$257,"&lt;="&amp;$B266)</f>
        <v>0.3</v>
      </c>
      <c r="CR266" s="4">
        <f>SUMIFS('Aceite Virgen Extra'!CR$6:CR$257,'Aceite Virgen Extra'!$A$6:$A$257,"&gt;="&amp;$A266,'Aceite Virgen Extra'!$B$6:$B$257,"&lt;="&amp;$B266)</f>
        <v>0.73</v>
      </c>
      <c r="CS266" s="4">
        <f>SUMIFS('Aceite Virgen Extra'!CS$6:CS$257,'Aceite Virgen Extra'!$A$6:$A$257,"&gt;="&amp;$A266,'Aceite Virgen Extra'!$B$6:$B$257,"&lt;="&amp;$B266)</f>
        <v>0.2</v>
      </c>
      <c r="CT266" s="4">
        <f>SUMIFS('Aceite Virgen Extra'!CT$6:CT$257,'Aceite Virgen Extra'!$A$6:$A$257,"&gt;="&amp;$A266,'Aceite Virgen Extra'!$B$6:$B$257,"&lt;="&amp;$B266)</f>
        <v>0</v>
      </c>
      <c r="CX266" s="4">
        <f>SUMIFS('Aceite Virgen Extra'!CX$6:CX$257,'Aceite Virgen Extra'!$A$6:$A$257,"&gt;="&amp;$A266,'Aceite Virgen Extra'!$B$6:$B$257,"&lt;="&amp;$B266)</f>
        <v>0.19</v>
      </c>
      <c r="CY266" s="4">
        <f>SUMIFS('Aceite Virgen Extra'!CY$6:CY$257,'Aceite Virgen Extra'!$A$6:$A$257,"&gt;="&amp;$A266,'Aceite Virgen Extra'!$B$6:$B$257,"&lt;="&amp;$B266)</f>
        <v>0</v>
      </c>
      <c r="CZ266" s="4">
        <f>SUMIFS('Aceite Virgen Extra'!CZ$6:CZ$257,'Aceite Virgen Extra'!$A$6:$A$257,"&gt;="&amp;$A266,'Aceite Virgen Extra'!$B$6:$B$257,"&lt;="&amp;$B266)</f>
        <v>0.22</v>
      </c>
      <c r="DA266" s="4">
        <f>SUMIFS('Aceite Virgen Extra'!DA$6:DA$257,'Aceite Virgen Extra'!$A$6:$A$257,"&gt;="&amp;$A266,'Aceite Virgen Extra'!$B$6:$B$257,"&lt;="&amp;$B266)</f>
        <v>0</v>
      </c>
      <c r="DE266" s="4">
        <f>SUMIFS('Aceite Virgen Extra'!DE$6:DE$257,'Aceite Virgen Extra'!$A$6:$A$257,"&gt;="&amp;$A266,'Aceite Virgen Extra'!$B$6:$B$257,"&lt;="&amp;$B266)</f>
        <v>7.0000000000000007E-2</v>
      </c>
      <c r="DF266" s="4">
        <f>SUMIFS('Aceite Virgen Extra'!DF$6:DF$257,'Aceite Virgen Extra'!$A$6:$A$257,"&gt;="&amp;$A266,'Aceite Virgen Extra'!$B$6:$B$257,"&lt;="&amp;$B266)</f>
        <v>0.24</v>
      </c>
      <c r="DG266" s="4">
        <f>SUMIFS('Aceite Virgen Extra'!DG$6:DG$257,'Aceite Virgen Extra'!$A$6:$A$257,"&gt;="&amp;$A266,'Aceite Virgen Extra'!$B$6:$B$257,"&lt;="&amp;$B266)</f>
        <v>0</v>
      </c>
      <c r="DH266" s="4">
        <f>SUMIFS('Aceite Virgen Extra'!DH$6:DH$257,'Aceite Virgen Extra'!$A$6:$A$257,"&gt;="&amp;$A266,'Aceite Virgen Extra'!$B$6:$B$257,"&lt;="&amp;$B266)</f>
        <v>0</v>
      </c>
      <c r="DL266" s="4">
        <f>SUMIFS('Aceite Virgen Extra'!DL$6:DL$257,'Aceite Virgen Extra'!$A$6:$A$257,"&gt;="&amp;$A266,'Aceite Virgen Extra'!$B$6:$B$257,"&lt;="&amp;$B266)</f>
        <v>0.78</v>
      </c>
      <c r="DM266" s="4">
        <f>SUMIFS('Aceite Virgen Extra'!DM$6:DM$257,'Aceite Virgen Extra'!$A$6:$A$257,"&gt;="&amp;$A266,'Aceite Virgen Extra'!$B$6:$B$257,"&lt;="&amp;$B266)</f>
        <v>1.42</v>
      </c>
      <c r="DN266" s="4">
        <f>SUMIFS('Aceite Virgen Extra'!DN$6:DN$257,'Aceite Virgen Extra'!$A$6:$A$257,"&gt;="&amp;$A266,'Aceite Virgen Extra'!$B$6:$B$257,"&lt;="&amp;$B266)</f>
        <v>0.63</v>
      </c>
      <c r="DO266" s="4">
        <f>SUMIFS('Aceite Virgen Extra'!DO$6:DO$257,'Aceite Virgen Extra'!$A$6:$A$257,"&gt;="&amp;$A266,'Aceite Virgen Extra'!$B$6:$B$257,"&lt;="&amp;$B266)</f>
        <v>0.32</v>
      </c>
      <c r="DS266" s="4">
        <f>SUMIFS('Aceite Virgen Extra'!DS$6:DS$257,'Aceite Virgen Extra'!$A$6:$A$257,"&gt;="&amp;$A266,'Aceite Virgen Extra'!$B$6:$B$257,"&lt;="&amp;$B266)</f>
        <v>0.6100000000000001</v>
      </c>
      <c r="DT266" s="4">
        <f>SUMIFS('Aceite Virgen Extra'!DT$6:DT$257,'Aceite Virgen Extra'!$A$6:$A$257,"&gt;="&amp;$A266,'Aceite Virgen Extra'!$B$6:$B$257,"&lt;="&amp;$B266)</f>
        <v>0.13</v>
      </c>
      <c r="DU266" s="4">
        <f>SUMIFS('Aceite Virgen Extra'!DU$6:DU$257,'Aceite Virgen Extra'!$A$6:$A$257,"&gt;="&amp;$A266,'Aceite Virgen Extra'!$B$6:$B$257,"&lt;="&amp;$B266)</f>
        <v>1.1199999999999999</v>
      </c>
      <c r="DV266" s="4">
        <f>SUMIFS('Aceite Virgen Extra'!DV$6:DV$257,'Aceite Virgen Extra'!$A$6:$A$257,"&gt;="&amp;$A266,'Aceite Virgen Extra'!$B$6:$B$257,"&lt;="&amp;$B266)</f>
        <v>0</v>
      </c>
      <c r="DZ266" s="4">
        <f>SUMIFS('Aceite Virgen Extra'!DZ$6:DZ$257,'Aceite Virgen Extra'!$A$6:$A$257,"&gt;="&amp;$A266,'Aceite Virgen Extra'!$B$6:$B$257,"&lt;="&amp;$B266)</f>
        <v>0.17</v>
      </c>
      <c r="EA266" s="4">
        <f>SUMIFS('Aceite Virgen Extra'!EA$6:EA$257,'Aceite Virgen Extra'!$A$6:$A$257,"&gt;="&amp;$A266,'Aceite Virgen Extra'!$B$6:$B$257,"&lt;="&amp;$B266)</f>
        <v>0</v>
      </c>
      <c r="EB266" s="4">
        <f>SUMIFS('Aceite Virgen Extra'!EB$6:EB$257,'Aceite Virgen Extra'!$A$6:$A$257,"&gt;="&amp;$A266,'Aceite Virgen Extra'!$B$6:$B$257,"&lt;="&amp;$B266)</f>
        <v>0.35000000000000003</v>
      </c>
      <c r="EC266" s="4">
        <f>SUMIFS('Aceite Virgen Extra'!EC$6:EC$257,'Aceite Virgen Extra'!$A$6:$A$257,"&gt;="&amp;$A266,'Aceite Virgen Extra'!$B$6:$B$257,"&lt;="&amp;$B266)</f>
        <v>0</v>
      </c>
      <c r="EG266" s="4">
        <f>SUMIFS('Aceite Virgen Extra'!EG$6:EG$257,'Aceite Virgen Extra'!$A$6:$A$257,"&gt;="&amp;$A266,'Aceite Virgen Extra'!$B$6:$B$257,"&lt;="&amp;$B266)</f>
        <v>0.96</v>
      </c>
      <c r="EH266" s="4">
        <f>SUMIFS('Aceite Virgen Extra'!EH$6:EH$257,'Aceite Virgen Extra'!$A$6:$A$257,"&gt;="&amp;$A266,'Aceite Virgen Extra'!$B$6:$B$257,"&lt;="&amp;$B266)</f>
        <v>0.73</v>
      </c>
      <c r="EI266" s="4">
        <f>SUMIFS('Aceite Virgen Extra'!EI$6:EI$257,'Aceite Virgen Extra'!$A$6:$A$257,"&gt;="&amp;$A266,'Aceite Virgen Extra'!$B$6:$B$257,"&lt;="&amp;$B266)</f>
        <v>0.84</v>
      </c>
      <c r="EJ266" s="4">
        <f>SUMIFS('Aceite Virgen Extra'!EJ$6:EJ$257,'Aceite Virgen Extra'!$A$6:$A$257,"&gt;="&amp;$A266,'Aceite Virgen Extra'!$B$6:$B$257,"&lt;="&amp;$B266)</f>
        <v>0.76</v>
      </c>
      <c r="EN266" s="4">
        <f>SUMIFS('Aceite Virgen Extra'!EN$6:EN$257,'Aceite Virgen Extra'!$A$6:$A$257,"&gt;="&amp;$A266,'Aceite Virgen Extra'!$B$6:$B$257,"&lt;="&amp;$B266)</f>
        <v>0.5</v>
      </c>
      <c r="EO266" s="4">
        <f>SUMIFS('Aceite Virgen Extra'!EO$6:EO$257,'Aceite Virgen Extra'!$A$6:$A$257,"&gt;="&amp;$A266,'Aceite Virgen Extra'!$B$6:$B$257,"&lt;="&amp;$B266)</f>
        <v>0</v>
      </c>
      <c r="EP266" s="4">
        <f>SUMIFS('Aceite Virgen Extra'!EP$6:EP$257,'Aceite Virgen Extra'!$A$6:$A$257,"&gt;="&amp;$A266,'Aceite Virgen Extra'!$B$6:$B$257,"&lt;="&amp;$B266)</f>
        <v>0.71</v>
      </c>
      <c r="EQ266" s="4">
        <f>SUMIFS('Aceite Virgen Extra'!EQ$6:EQ$257,'Aceite Virgen Extra'!$A$6:$A$257,"&gt;="&amp;$A266,'Aceite Virgen Extra'!$B$6:$B$257,"&lt;="&amp;$B266)</f>
        <v>0.64</v>
      </c>
      <c r="EU266" s="4">
        <f>SUMIFS('Aceite Virgen Extra'!EU$6:EU$257,'Aceite Virgen Extra'!$A$6:$A$257,"&gt;="&amp;$A266,'Aceite Virgen Extra'!$B$6:$B$257,"&lt;="&amp;$B266)</f>
        <v>0.66999999999999993</v>
      </c>
      <c r="EV266" s="4">
        <f>SUMIFS('Aceite Virgen Extra'!EV$6:EV$257,'Aceite Virgen Extra'!$A$6:$A$257,"&gt;="&amp;$A266,'Aceite Virgen Extra'!$B$6:$B$257,"&lt;="&amp;$B266)</f>
        <v>0.11</v>
      </c>
      <c r="EW266" s="4">
        <f>SUMIFS('Aceite Virgen Extra'!EW$6:EW$257,'Aceite Virgen Extra'!$A$6:$A$257,"&gt;="&amp;$A266,'Aceite Virgen Extra'!$B$6:$B$257,"&lt;="&amp;$B266)</f>
        <v>0.67</v>
      </c>
      <c r="EX266" s="4">
        <f>SUMIFS('Aceite Virgen Extra'!EX$6:EX$257,'Aceite Virgen Extra'!$A$6:$A$257,"&gt;="&amp;$A266,'Aceite Virgen Extra'!$B$6:$B$257,"&lt;="&amp;$B266)</f>
        <v>0</v>
      </c>
      <c r="FB266" s="4">
        <f>SUMIFS('Aceite Virgen Extra'!FB$6:FB$257,'Aceite Virgen Extra'!$A$6:$A$257,"&gt;="&amp;$A266,'Aceite Virgen Extra'!$B$6:$B$257,"&lt;="&amp;$B266)</f>
        <v>0.57999999999999996</v>
      </c>
      <c r="FC266" s="4">
        <f>SUMIFS('Aceite Virgen Extra'!FC$6:FC$257,'Aceite Virgen Extra'!$A$6:$A$257,"&gt;="&amp;$A266,'Aceite Virgen Extra'!$B$6:$B$257,"&lt;="&amp;$B266)</f>
        <v>0.35</v>
      </c>
      <c r="FD266" s="4">
        <f>SUMIFS('Aceite Virgen Extra'!FD$6:FD$257,'Aceite Virgen Extra'!$A$6:$A$257,"&gt;="&amp;$A266,'Aceite Virgen Extra'!$B$6:$B$257,"&lt;="&amp;$B266)</f>
        <v>0.55000000000000004</v>
      </c>
      <c r="FE266" s="4">
        <f>SUMIFS('Aceite Virgen Extra'!FE$6:FE$257,'Aceite Virgen Extra'!$A$6:$A$257,"&gt;="&amp;$A266,'Aceite Virgen Extra'!$B$6:$B$257,"&lt;="&amp;$B266)</f>
        <v>0</v>
      </c>
      <c r="FI266" s="4">
        <f>SUMIFS('Aceite Virgen Extra'!FI$6:FI$257,'Aceite Virgen Extra'!$A$6:$A$257,"&gt;="&amp;$A266,'Aceite Virgen Extra'!$B$6:$B$257,"&lt;="&amp;$B266)</f>
        <v>0.57999999999999996</v>
      </c>
      <c r="FJ266" s="4">
        <f>SUMIFS('Aceite Virgen Extra'!FJ$6:FJ$257,'Aceite Virgen Extra'!$A$6:$A$257,"&gt;="&amp;$A266,'Aceite Virgen Extra'!$B$6:$B$257,"&lt;="&amp;$B266)</f>
        <v>1.46</v>
      </c>
      <c r="FK266" s="4">
        <f>SUMIFS('Aceite Virgen Extra'!FK$6:FK$257,'Aceite Virgen Extra'!$A$6:$A$257,"&gt;="&amp;$A266,'Aceite Virgen Extra'!$B$6:$B$257,"&lt;="&amp;$B266)</f>
        <v>0.33</v>
      </c>
      <c r="FL266" s="4">
        <f>SUMIFS('Aceite Virgen Extra'!FL$6:FL$257,'Aceite Virgen Extra'!$A$6:$A$257,"&gt;="&amp;$A266,'Aceite Virgen Extra'!$B$6:$B$257,"&lt;="&amp;$B266)</f>
        <v>0</v>
      </c>
      <c r="FP266" s="4">
        <f>SUMIFS('Aceite Virgen Extra'!FP$6:FP$257,'Aceite Virgen Extra'!$A$6:$A$257,"&gt;="&amp;$A266,'Aceite Virgen Extra'!$B$6:$B$257,"&lt;="&amp;$B266)</f>
        <v>0.53</v>
      </c>
      <c r="FQ266" s="4">
        <f>SUMIFS('Aceite Virgen Extra'!FQ$6:FQ$257,'Aceite Virgen Extra'!$A$6:$A$257,"&gt;="&amp;$A266,'Aceite Virgen Extra'!$B$6:$B$257,"&lt;="&amp;$B266)</f>
        <v>0.74</v>
      </c>
      <c r="FR266" s="4">
        <f>SUMIFS('Aceite Virgen Extra'!FR$6:FR$257,'Aceite Virgen Extra'!$A$6:$A$257,"&gt;="&amp;$A266,'Aceite Virgen Extra'!$B$6:$B$257,"&lt;="&amp;$B266)</f>
        <v>0.56000000000000005</v>
      </c>
      <c r="FS266" s="4">
        <f>SUMIFS('Aceite Virgen Extra'!FS$6:FS$257,'Aceite Virgen Extra'!$A$6:$A$257,"&gt;="&amp;$A266,'Aceite Virgen Extra'!$B$6:$B$257,"&lt;="&amp;$B266)</f>
        <v>0</v>
      </c>
      <c r="FW266" s="4">
        <f>SUMIFS('Aceite Virgen Extra'!FW$6:FW$257,'Aceite Virgen Extra'!$A$6:$A$257,"&gt;="&amp;$A266,'Aceite Virgen Extra'!$B$6:$B$257,"&lt;="&amp;$B266)</f>
        <v>0.64</v>
      </c>
      <c r="FX266" s="4">
        <f>SUMIFS('Aceite Virgen Extra'!FX$6:FX$257,'Aceite Virgen Extra'!$A$6:$A$257,"&gt;="&amp;$A266,'Aceite Virgen Extra'!$B$6:$B$257,"&lt;="&amp;$B266)</f>
        <v>1.31</v>
      </c>
      <c r="FY266" s="4">
        <f>SUMIFS('Aceite Virgen Extra'!FY$6:FY$257,'Aceite Virgen Extra'!$A$6:$A$257,"&gt;="&amp;$A266,'Aceite Virgen Extra'!$B$6:$B$257,"&lt;="&amp;$B266)</f>
        <v>0.15000000000000002</v>
      </c>
      <c r="FZ266" s="4">
        <f>SUMIFS('Aceite Virgen Extra'!FZ$6:FZ$257,'Aceite Virgen Extra'!$A$6:$A$257,"&gt;="&amp;$A266,'Aceite Virgen Extra'!$B$6:$B$257,"&lt;="&amp;$B266)</f>
        <v>0</v>
      </c>
      <c r="GD266" s="4">
        <f>SUMIFS('Aceite Virgen Extra'!GD$6:GD$257,'Aceite Virgen Extra'!$A$6:$A$257,"&gt;="&amp;$A266,'Aceite Virgen Extra'!$B$6:$B$257,"&lt;="&amp;$B266)</f>
        <v>0.57000000000000006</v>
      </c>
      <c r="GE266" s="4">
        <f>SUMIFS('Aceite Virgen Extra'!GE$6:GE$257,'Aceite Virgen Extra'!$A$6:$A$257,"&gt;="&amp;$A266,'Aceite Virgen Extra'!$B$6:$B$257,"&lt;="&amp;$B266)</f>
        <v>0.31</v>
      </c>
      <c r="GF266" s="4">
        <f>SUMIFS('Aceite Virgen Extra'!GF$6:GF$257,'Aceite Virgen Extra'!$A$6:$A$257,"&gt;="&amp;$A266,'Aceite Virgen Extra'!$B$6:$B$257,"&lt;="&amp;$B266)</f>
        <v>0.53</v>
      </c>
      <c r="GG266" s="4">
        <f>SUMIFS('Aceite Virgen Extra'!GG$6:GG$257,'Aceite Virgen Extra'!$A$6:$A$257,"&gt;="&amp;$A266,'Aceite Virgen Extra'!$B$6:$B$257,"&lt;="&amp;$B266)</f>
        <v>0</v>
      </c>
      <c r="GK266" s="4">
        <f>SUMIFS('Aceite Virgen Extra'!GK$6:GK$257,'Aceite Virgen Extra'!$A$6:$A$257,"&gt;="&amp;$A266,'Aceite Virgen Extra'!$B$6:$B$257,"&lt;="&amp;$B266)</f>
        <v>0.62999999999999989</v>
      </c>
      <c r="GL266" s="4">
        <f>SUMIFS('Aceite Virgen Extra'!GL$6:GL$257,'Aceite Virgen Extra'!$A$6:$A$257,"&gt;="&amp;$A266,'Aceite Virgen Extra'!$B$6:$B$257,"&lt;="&amp;$B266)</f>
        <v>0.87</v>
      </c>
      <c r="GM266" s="4">
        <f>SUMIFS('Aceite Virgen Extra'!GM$6:GM$257,'Aceite Virgen Extra'!$A$6:$A$257,"&gt;="&amp;$A266,'Aceite Virgen Extra'!$B$6:$B$257,"&lt;="&amp;$B266)</f>
        <v>0.3</v>
      </c>
      <c r="GN266" s="4">
        <f>SUMIFS('Aceite Virgen Extra'!GN$6:GN$257,'Aceite Virgen Extra'!$A$6:$A$257,"&gt;="&amp;$A266,'Aceite Virgen Extra'!$B$6:$B$257,"&lt;="&amp;$B266)</f>
        <v>0</v>
      </c>
      <c r="GR266" s="4">
        <f>SUMIFS('Aceite Virgen Extra'!GR$6:GR$257,'Aceite Virgen Extra'!$A$6:$A$257,"&gt;="&amp;$A266,'Aceite Virgen Extra'!$B$6:$B$257,"&lt;="&amp;$B266)</f>
        <v>0.29000000000000004</v>
      </c>
      <c r="GS266" s="4">
        <f>SUMIFS('Aceite Virgen Extra'!GS$6:GS$257,'Aceite Virgen Extra'!$A$6:$A$257,"&gt;="&amp;$A266,'Aceite Virgen Extra'!$B$6:$B$257,"&lt;="&amp;$B266)</f>
        <v>0.19</v>
      </c>
      <c r="GT266" s="4">
        <f>SUMIFS('Aceite Virgen Extra'!GT$6:GT$257,'Aceite Virgen Extra'!$A$6:$A$257,"&gt;="&amp;$A266,'Aceite Virgen Extra'!$B$6:$B$257,"&lt;="&amp;$B266)</f>
        <v>0.17</v>
      </c>
      <c r="GU266" s="4">
        <f>SUMIFS('Aceite Virgen Extra'!GU$6:GU$257,'Aceite Virgen Extra'!$A$6:$A$257,"&gt;="&amp;$A266,'Aceite Virgen Extra'!$B$6:$B$257,"&lt;="&amp;$B266)</f>
        <v>0</v>
      </c>
      <c r="GY266" s="4">
        <f>SUMIFS('Aceite Virgen Extra'!GY$6:GY$257,'Aceite Virgen Extra'!$A$6:$A$257,"&gt;="&amp;$A266,'Aceite Virgen Extra'!$B$6:$B$257,"&lt;="&amp;$B266)</f>
        <v>0.17</v>
      </c>
      <c r="GZ266" s="4">
        <f>SUMIFS('Aceite Virgen Extra'!GZ$6:GZ$257,'Aceite Virgen Extra'!$A$6:$A$257,"&gt;="&amp;$A266,'Aceite Virgen Extra'!$B$6:$B$257,"&lt;="&amp;$B266)</f>
        <v>0</v>
      </c>
      <c r="HA266" s="4">
        <f>SUMIFS('Aceite Virgen Extra'!HA$6:HA$257,'Aceite Virgen Extra'!$A$6:$A$257,"&gt;="&amp;$A266,'Aceite Virgen Extra'!$B$6:$B$257,"&lt;="&amp;$B266)</f>
        <v>0</v>
      </c>
      <c r="HB266" s="4">
        <f>SUMIFS('Aceite Virgen Extra'!HB$6:HB$257,'Aceite Virgen Extra'!$A$6:$A$257,"&gt;="&amp;$A266,'Aceite Virgen Extra'!$B$6:$B$257,"&lt;="&amp;$B266)</f>
        <v>0</v>
      </c>
      <c r="HF266" s="4">
        <f>SUMIFS('Aceite Virgen Extra'!HF$6:HF$257,'Aceite Virgen Extra'!$A$6:$A$257,"&gt;="&amp;$A266,'Aceite Virgen Extra'!$B$6:$B$257,"&lt;="&amp;$B266)</f>
        <v>0.64999999999999991</v>
      </c>
      <c r="HG266" s="4">
        <f>SUMIFS('Aceite Virgen Extra'!HG$6:HG$257,'Aceite Virgen Extra'!$A$6:$A$257,"&gt;="&amp;$A266,'Aceite Virgen Extra'!$B$6:$B$257,"&lt;="&amp;$B266)</f>
        <v>1.8099999999999998</v>
      </c>
      <c r="HH266" s="4">
        <f>SUMIFS('Aceite Virgen Extra'!HH$6:HH$257,'Aceite Virgen Extra'!$A$6:$A$257,"&gt;="&amp;$A266,'Aceite Virgen Extra'!$B$6:$B$257,"&lt;="&amp;$B266)</f>
        <v>0.24000000000000002</v>
      </c>
      <c r="HI266" s="4">
        <f>SUMIFS('Aceite Virgen Extra'!HI$6:HI$257,'Aceite Virgen Extra'!$A$6:$A$257,"&gt;="&amp;$A266,'Aceite Virgen Extra'!$B$6:$B$257,"&lt;="&amp;$B266)</f>
        <v>0</v>
      </c>
      <c r="HM266" s="4">
        <f>SUMIFS('Aceite Virgen Extra'!HM$6:HM$257,'Aceite Virgen Extra'!$A$6:$A$257,"&gt;="&amp;$A266,'Aceite Virgen Extra'!$B$6:$B$257,"&lt;="&amp;$B266)</f>
        <v>0.16</v>
      </c>
      <c r="HN266" s="4">
        <f>SUMIFS('Aceite Virgen Extra'!HN$6:HN$257,'Aceite Virgen Extra'!$A$6:$A$257,"&gt;="&amp;$A266,'Aceite Virgen Extra'!$B$6:$B$257,"&lt;="&amp;$B266)</f>
        <v>0</v>
      </c>
      <c r="HO266" s="4">
        <f>SUMIFS('Aceite Virgen Extra'!HO$6:HO$257,'Aceite Virgen Extra'!$A$6:$A$257,"&gt;="&amp;$A266,'Aceite Virgen Extra'!$B$6:$B$257,"&lt;="&amp;$B266)</f>
        <v>0.33</v>
      </c>
      <c r="HP266" s="4">
        <f>SUMIFS('Aceite Virgen Extra'!HP$6:HP$257,'Aceite Virgen Extra'!$A$6:$A$257,"&gt;="&amp;$A266,'Aceite Virgen Extra'!$B$6:$B$257,"&lt;="&amp;$B266)</f>
        <v>0</v>
      </c>
      <c r="HT266" s="4">
        <f>SUMIFS('Aceite Virgen Extra'!HT$6:HT$257,'Aceite Virgen Extra'!$A$6:$A$257,"&gt;="&amp;$A266,'Aceite Virgen Extra'!$B$6:$B$257,"&lt;="&amp;$B266)</f>
        <v>0.43</v>
      </c>
      <c r="HU266" s="4">
        <f>SUMIFS('Aceite Virgen Extra'!HU$6:HU$257,'Aceite Virgen Extra'!$A$6:$A$257,"&gt;="&amp;$A266,'Aceite Virgen Extra'!$B$6:$B$257,"&lt;="&amp;$B266)</f>
        <v>0</v>
      </c>
      <c r="HV266" s="4">
        <f>SUMIFS('Aceite Virgen Extra'!HV$6:HV$257,'Aceite Virgen Extra'!$A$6:$A$257,"&gt;="&amp;$A266,'Aceite Virgen Extra'!$B$6:$B$257,"&lt;="&amp;$B266)</f>
        <v>0.2</v>
      </c>
      <c r="HW266" s="4">
        <f>SUMIFS('Aceite Virgen Extra'!HW$6:HW$257,'Aceite Virgen Extra'!$A$6:$A$257,"&gt;="&amp;$A266,'Aceite Virgen Extra'!$B$6:$B$257,"&lt;="&amp;$B266)</f>
        <v>0</v>
      </c>
      <c r="HZ266"/>
      <c r="IA266" s="4">
        <f>SUMIFS('Aceite Virgen Extra'!IA$6:IA$257,'Aceite Virgen Extra'!$A$6:$A$257,"&gt;="&amp;$A266,'Aceite Virgen Extra'!$B$6:$B$257,"&lt;="&amp;$B266)</f>
        <v>0.25</v>
      </c>
      <c r="IB266" s="4">
        <f>SUMIFS('Aceite Virgen Extra'!IB$6:IB$257,'Aceite Virgen Extra'!$A$6:$A$257,"&gt;="&amp;$A266,'Aceite Virgen Extra'!$B$6:$B$257,"&lt;="&amp;$B266)</f>
        <v>0.2</v>
      </c>
      <c r="IC266" s="4">
        <f>SUMIFS('Aceite Virgen Extra'!IC$6:IC$257,'Aceite Virgen Extra'!$A$6:$A$257,"&gt;="&amp;$A266,'Aceite Virgen Extra'!$B$6:$B$257,"&lt;="&amp;$B266)</f>
        <v>0.35</v>
      </c>
      <c r="ID266" s="4">
        <f>SUMIFS('Aceite Virgen Extra'!ID$6:ID$257,'Aceite Virgen Extra'!$A$6:$A$257,"&gt;="&amp;$A266,'Aceite Virgen Extra'!$B$6:$B$257,"&lt;="&amp;$B266)</f>
        <v>0</v>
      </c>
      <c r="IH266" s="4">
        <f>SUMIFS('Aceite Virgen Extra'!IH$6:IH$257,'Aceite Virgen Extra'!$A$6:$A$257,"&gt;="&amp;$A266,'Aceite Virgen Extra'!$B$6:$B$257,"&lt;="&amp;$B266)</f>
        <v>0.1</v>
      </c>
      <c r="II266" s="4">
        <f>SUMIFS('Aceite Virgen Extra'!II$6:II$257,'Aceite Virgen Extra'!$A$6:$A$257,"&gt;="&amp;$A266,'Aceite Virgen Extra'!$B$6:$B$257,"&lt;="&amp;$B266)</f>
        <v>0</v>
      </c>
      <c r="IJ266" s="4">
        <f>SUMIFS('Aceite Virgen Extra'!IJ$6:IJ$257,'Aceite Virgen Extra'!$A$6:$A$257,"&gt;="&amp;$A266,'Aceite Virgen Extra'!$B$6:$B$257,"&lt;="&amp;$B266)</f>
        <v>0.12</v>
      </c>
      <c r="IK266" s="4">
        <f>SUMIFS('Aceite Virgen Extra'!IK$6:IK$257,'Aceite Virgen Extra'!$A$6:$A$257,"&gt;="&amp;$A266,'Aceite Virgen Extra'!$B$6:$B$257,"&lt;="&amp;$B266)</f>
        <v>0.3</v>
      </c>
      <c r="IO266" s="4">
        <f>SUMIFS('Aceite Virgen Extra'!IO$6:IO$257,'Aceite Virgen Extra'!$A$6:$A$257,"&gt;="&amp;$A266,'Aceite Virgen Extra'!$B$6:$B$257,"&lt;="&amp;$B266)</f>
        <v>0.49000000000000005</v>
      </c>
      <c r="IP266" s="4">
        <f>SUMIFS('Aceite Virgen Extra'!IP$6:IP$257,'Aceite Virgen Extra'!$A$6:$A$257,"&gt;="&amp;$A266,'Aceite Virgen Extra'!$B$6:$B$257,"&lt;="&amp;$B266)</f>
        <v>0</v>
      </c>
      <c r="IQ266" s="4">
        <f>SUMIFS('Aceite Virgen Extra'!IQ$6:IQ$257,'Aceite Virgen Extra'!$A$6:$A$257,"&gt;="&amp;$A266,'Aceite Virgen Extra'!$B$6:$B$257,"&lt;="&amp;$B266)</f>
        <v>0.64</v>
      </c>
      <c r="IR266" s="4">
        <f>SUMIFS('Aceite Virgen Extra'!IR$6:IR$257,'Aceite Virgen Extra'!$A$6:$A$257,"&gt;="&amp;$A266,'Aceite Virgen Extra'!$B$6:$B$257,"&lt;="&amp;$B266)</f>
        <v>0</v>
      </c>
      <c r="IV266" s="4">
        <f>SUMIFS('Aceite Virgen Extra'!IV$6:IV$257,'Aceite Virgen Extra'!$A$6:$A$257,"&gt;="&amp;$A266,'Aceite Virgen Extra'!$B$6:$B$257,"&lt;="&amp;$B266)</f>
        <v>0.42000000000000004</v>
      </c>
      <c r="IW266" s="4">
        <f>SUMIFS('Aceite Virgen Extra'!IW$6:IW$257,'Aceite Virgen Extra'!$A$6:$A$257,"&gt;="&amp;$A266,'Aceite Virgen Extra'!$B$6:$B$257,"&lt;="&amp;$B266)</f>
        <v>0.21</v>
      </c>
      <c r="IX266" s="4">
        <f>SUMIFS('Aceite Virgen Extra'!IX$6:IX$257,'Aceite Virgen Extra'!$A$6:$A$257,"&gt;="&amp;$A266,'Aceite Virgen Extra'!$B$6:$B$257,"&lt;="&amp;$B266)</f>
        <v>0.29000000000000004</v>
      </c>
      <c r="IY266" s="4">
        <f>SUMIFS('Aceite Virgen Extra'!IY$6:IY$257,'Aceite Virgen Extra'!$A$6:$A$257,"&gt;="&amp;$A266,'Aceite Virgen Extra'!$B$6:$B$257,"&lt;="&amp;$B266)</f>
        <v>0</v>
      </c>
      <c r="JB266"/>
      <c r="JC266" s="4">
        <f>SUMIFS('Aceite Virgen Extra'!JC$6:JC$257,'Aceite Virgen Extra'!$A$6:$A$257,"&gt;="&amp;$A266,'Aceite Virgen Extra'!$B$6:$B$257,"&lt;="&amp;$B266)</f>
        <v>0.4</v>
      </c>
      <c r="JD266" s="4">
        <f>SUMIFS('Aceite Virgen Extra'!JD$6:JD$257,'Aceite Virgen Extra'!$A$6:$A$257,"&gt;="&amp;$A266,'Aceite Virgen Extra'!$B$6:$B$257,"&lt;="&amp;$B266)</f>
        <v>0.92</v>
      </c>
      <c r="JE266" s="4">
        <f>SUMIFS('Aceite Virgen Extra'!JE$6:JE$257,'Aceite Virgen Extra'!$A$6:$A$257,"&gt;="&amp;$A266,'Aceite Virgen Extra'!$B$6:$B$257,"&lt;="&amp;$B266)</f>
        <v>0</v>
      </c>
      <c r="JF266" s="4">
        <f>SUMIFS('Aceite Virgen Extra'!JF$6:JF$257,'Aceite Virgen Extra'!$A$6:$A$257,"&gt;="&amp;$A266,'Aceite Virgen Extra'!$B$6:$B$257,"&lt;="&amp;$B266)</f>
        <v>0</v>
      </c>
      <c r="JJ266" s="4">
        <f>SUMIFS('Aceite Virgen Extra'!JJ$6:JJ$257,'Aceite Virgen Extra'!$A$6:$A$257,"&gt;="&amp;$A266,'Aceite Virgen Extra'!$B$6:$B$257,"&lt;="&amp;$B266)</f>
        <v>0.03</v>
      </c>
      <c r="JK266" s="4">
        <f>SUMIFS('Aceite Virgen Extra'!JK$6:JK$257,'Aceite Virgen Extra'!$A$6:$A$257,"&gt;="&amp;$A266,'Aceite Virgen Extra'!$B$6:$B$257,"&lt;="&amp;$B266)</f>
        <v>0.11</v>
      </c>
      <c r="JL266" s="4">
        <f>SUMIFS('Aceite Virgen Extra'!JL$6:JL$257,'Aceite Virgen Extra'!$A$6:$A$257,"&gt;="&amp;$A266,'Aceite Virgen Extra'!$B$6:$B$257,"&lt;="&amp;$B266)</f>
        <v>0</v>
      </c>
      <c r="JM266" s="4">
        <f>SUMIFS('Aceite Virgen Extra'!JM$6:JM$257,'Aceite Virgen Extra'!$A$6:$A$257,"&gt;="&amp;$A266,'Aceite Virgen Extra'!$B$6:$B$257,"&lt;="&amp;$B266)</f>
        <v>0</v>
      </c>
      <c r="JQ266" s="4">
        <f>SUMIFS('Aceite Virgen Extra'!JQ$6:JQ$257,'Aceite Virgen Extra'!$A$6:$A$257,"&gt;="&amp;$A266,'Aceite Virgen Extra'!$B$6:$B$257,"&lt;="&amp;$B266)</f>
        <v>0.32999999999999996</v>
      </c>
      <c r="JR266" s="4">
        <f>SUMIFS('Aceite Virgen Extra'!JR$6:JR$257,'Aceite Virgen Extra'!$A$6:$A$257,"&gt;="&amp;$A266,'Aceite Virgen Extra'!$B$6:$B$257,"&lt;="&amp;$B266)</f>
        <v>0.2</v>
      </c>
      <c r="JS266" s="4">
        <f>SUMIFS('Aceite Virgen Extra'!JS$6:JS$257,'Aceite Virgen Extra'!$A$6:$A$257,"&gt;="&amp;$A266,'Aceite Virgen Extra'!$B$6:$B$257,"&lt;="&amp;$B266)</f>
        <v>0.54</v>
      </c>
      <c r="JT266" s="4">
        <f>SUMIFS('Aceite Virgen Extra'!JT$6:JT$257,'Aceite Virgen Extra'!$A$6:$A$257,"&gt;="&amp;$A266,'Aceite Virgen Extra'!$B$6:$B$257,"&lt;="&amp;$B266)</f>
        <v>0</v>
      </c>
      <c r="JX266" s="4">
        <f>SUMIFS('Aceite Virgen Extra'!JX$6:JX$257,'Aceite Virgen Extra'!$A$6:$A$257,"&gt;="&amp;$A266,'Aceite Virgen Extra'!$B$6:$B$257,"&lt;="&amp;$B266)</f>
        <v>0.04</v>
      </c>
      <c r="JY266" s="4">
        <f>SUMIFS('Aceite Virgen Extra'!JY$6:JY$257,'Aceite Virgen Extra'!$A$6:$A$257,"&gt;="&amp;$A266,'Aceite Virgen Extra'!$B$6:$B$257,"&lt;="&amp;$B266)</f>
        <v>0</v>
      </c>
      <c r="JZ266" s="4">
        <f>SUMIFS('Aceite Virgen Extra'!JZ$6:JZ$257,'Aceite Virgen Extra'!$A$6:$A$257,"&gt;="&amp;$A266,'Aceite Virgen Extra'!$B$6:$B$257,"&lt;="&amp;$B266)</f>
        <v>0.08</v>
      </c>
      <c r="KA266" s="4">
        <f>SUMIFS('Aceite Virgen Extra'!KA$6:KA$257,'Aceite Virgen Extra'!$A$6:$A$257,"&gt;="&amp;$A266,'Aceite Virgen Extra'!$B$6:$B$257,"&lt;="&amp;$B266)</f>
        <v>0</v>
      </c>
      <c r="KE266" s="4">
        <f>SUMIFS('Aceite Virgen Extra'!KE$6:KE$257,'Aceite Virgen Extra'!$A$6:$A$257,"&gt;="&amp;$A266,'Aceite Virgen Extra'!$B$6:$B$257,"&lt;="&amp;$B266)</f>
        <v>0.14000000000000001</v>
      </c>
      <c r="KF266" s="4">
        <f>SUMIFS('Aceite Virgen Extra'!KF$6:KF$257,'Aceite Virgen Extra'!$A$6:$A$257,"&gt;="&amp;$A266,'Aceite Virgen Extra'!$B$6:$B$257,"&lt;="&amp;$B266)</f>
        <v>0</v>
      </c>
      <c r="KG266" s="4">
        <f>SUMIFS('Aceite Virgen Extra'!KG$6:KG$257,'Aceite Virgen Extra'!$A$6:$A$257,"&gt;="&amp;$A266,'Aceite Virgen Extra'!$B$6:$B$257,"&lt;="&amp;$B266)</f>
        <v>0.3</v>
      </c>
      <c r="KH266" s="4">
        <f>SUMIFS('Aceite Virgen Extra'!KH$6:KH$257,'Aceite Virgen Extra'!$A$6:$A$257,"&gt;="&amp;$A266,'Aceite Virgen Extra'!$B$6:$B$257,"&lt;="&amp;$B266)</f>
        <v>0</v>
      </c>
      <c r="KL266" s="4">
        <f>SUMIFS('Aceite Virgen Extra'!KL$6:KL$257,'Aceite Virgen Extra'!$A$6:$A$257,"&gt;="&amp;$A266,'Aceite Virgen Extra'!$B$6:$B$257,"&lt;="&amp;$B266)</f>
        <v>0.34</v>
      </c>
      <c r="KM266" s="4">
        <f>SUMIFS('Aceite Virgen Extra'!KM$6:KM$257,'Aceite Virgen Extra'!$A$6:$A$257,"&gt;="&amp;$A266,'Aceite Virgen Extra'!$B$6:$B$257,"&lt;="&amp;$B266)</f>
        <v>0</v>
      </c>
      <c r="KN266" s="4">
        <f>SUMIFS('Aceite Virgen Extra'!KN$6:KN$257,'Aceite Virgen Extra'!$A$6:$A$257,"&gt;="&amp;$A266,'Aceite Virgen Extra'!$B$6:$B$257,"&lt;="&amp;$B266)</f>
        <v>0.57999999999999996</v>
      </c>
      <c r="KO266" s="4">
        <f>SUMIFS('Aceite Virgen Extra'!KO$6:KO$257,'Aceite Virgen Extra'!$A$6:$A$257,"&gt;="&amp;$A266,'Aceite Virgen Extra'!$B$6:$B$257,"&lt;="&amp;$B266)</f>
        <v>0</v>
      </c>
      <c r="KS266" s="4">
        <f>SUMIFS('Aceite Virgen Extra'!KS$6:KS$257,'Aceite Virgen Extra'!$A$6:$A$257,"&gt;="&amp;$A266,'Aceite Virgen Extra'!$B$6:$B$257,"&lt;="&amp;$B266)</f>
        <v>0.2</v>
      </c>
      <c r="KT266" s="4">
        <f>SUMIFS('Aceite Virgen Extra'!KT$6:KT$257,'Aceite Virgen Extra'!$A$6:$A$257,"&gt;="&amp;$A266,'Aceite Virgen Extra'!$B$6:$B$257,"&lt;="&amp;$B266)</f>
        <v>0</v>
      </c>
      <c r="KU266" s="4">
        <f>SUMIFS('Aceite Virgen Extra'!KU$6:KU$257,'Aceite Virgen Extra'!$A$6:$A$257,"&gt;="&amp;$A266,'Aceite Virgen Extra'!$B$6:$B$257,"&lt;="&amp;$B266)</f>
        <v>0.41</v>
      </c>
      <c r="KV266" s="4">
        <f>SUMIFS('Aceite Virgen Extra'!KV$6:KV$257,'Aceite Virgen Extra'!$A$6:$A$257,"&gt;="&amp;$A266,'Aceite Virgen Extra'!$B$6:$B$257,"&lt;="&amp;$B266)</f>
        <v>0</v>
      </c>
      <c r="KZ266" s="4">
        <f>SUMIFS('Aceite Virgen Extra'!KZ$6:KZ$257,'Aceite Virgen Extra'!$A$6:$A$257,"&gt;="&amp;$A266,'Aceite Virgen Extra'!$B$6:$B$257,"&lt;="&amp;$B266)</f>
        <v>0.33</v>
      </c>
      <c r="LA266" s="4">
        <f>SUMIFS('Aceite Virgen Extra'!LA$6:LA$257,'Aceite Virgen Extra'!$A$6:$A$257,"&gt;="&amp;$A266,'Aceite Virgen Extra'!$B$6:$B$257,"&lt;="&amp;$B266)</f>
        <v>1.1200000000000001</v>
      </c>
      <c r="LB266" s="4">
        <f>SUMIFS('Aceite Virgen Extra'!LB$6:LB$257,'Aceite Virgen Extra'!$A$6:$A$257,"&gt;="&amp;$A266,'Aceite Virgen Extra'!$B$6:$B$257,"&lt;="&amp;$B266)</f>
        <v>0</v>
      </c>
      <c r="LC266" s="4">
        <f>SUMIFS('Aceite Virgen Extra'!LC$6:LC$257,'Aceite Virgen Extra'!$A$6:$A$257,"&gt;="&amp;$A266,'Aceite Virgen Extra'!$B$6:$B$257,"&lt;="&amp;$B266)</f>
        <v>0</v>
      </c>
      <c r="LG266" s="4">
        <f>SUMIFS('Aceite Virgen Extra'!LG$6:LG$257,'Aceite Virgen Extra'!$A$6:$A$257,"&gt;="&amp;$A266,'Aceite Virgen Extra'!$B$6:$B$257,"&lt;="&amp;$B266)</f>
        <v>0.05</v>
      </c>
      <c r="LH266" s="4">
        <f>SUMIFS('Aceite Virgen Extra'!LH$6:LH$257,'Aceite Virgen Extra'!$A$6:$A$257,"&gt;="&amp;$A266,'Aceite Virgen Extra'!$B$6:$B$257,"&lt;="&amp;$B266)</f>
        <v>0.2</v>
      </c>
      <c r="LI266" s="4">
        <f>SUMIFS('Aceite Virgen Extra'!LI$6:LI$257,'Aceite Virgen Extra'!$A$6:$A$257,"&gt;="&amp;$A266,'Aceite Virgen Extra'!$B$6:$B$257,"&lt;="&amp;$B266)</f>
        <v>0</v>
      </c>
      <c r="LJ266" s="4">
        <f>SUMIFS('Aceite Virgen Extra'!LJ$6:LJ$257,'Aceite Virgen Extra'!$A$6:$A$257,"&gt;="&amp;$A266,'Aceite Virgen Extra'!$B$6:$B$257,"&lt;="&amp;$B266)</f>
        <v>0</v>
      </c>
      <c r="LN266" s="4">
        <f>SUMIFS('Aceite Virgen Extra'!LN$6:LN$257,'Aceite Virgen Extra'!$A$6:$A$257,"&gt;="&amp;$A266,'Aceite Virgen Extra'!$B$6:$B$257,"&lt;="&amp;$B266)</f>
        <v>0.22999999999999998</v>
      </c>
      <c r="LO266" s="4">
        <f>SUMIFS('Aceite Virgen Extra'!LO$6:LO$257,'Aceite Virgen Extra'!$A$6:$A$257,"&gt;="&amp;$A266,'Aceite Virgen Extra'!$B$6:$B$257,"&lt;="&amp;$B266)</f>
        <v>0</v>
      </c>
      <c r="LP266" s="4">
        <f>SUMIFS('Aceite Virgen Extra'!LP$6:LP$257,'Aceite Virgen Extra'!$A$6:$A$257,"&gt;="&amp;$A266,'Aceite Virgen Extra'!$B$6:$B$257,"&lt;="&amp;$B266)</f>
        <v>0.15</v>
      </c>
      <c r="LQ266" s="4">
        <f>SUMIFS('Aceite Virgen Extra'!LQ$6:LQ$257,'Aceite Virgen Extra'!$A$6:$A$257,"&gt;="&amp;$A266,'Aceite Virgen Extra'!$B$6:$B$257,"&lt;="&amp;$B266)</f>
        <v>0</v>
      </c>
      <c r="LU266" s="4">
        <f>SUMIFS('Aceite Virgen Extra'!LU$6:LU$257,'Aceite Virgen Extra'!$A$6:$A$257,"&gt;="&amp;$A266,'Aceite Virgen Extra'!$B$6:$B$257,"&lt;="&amp;$B266)</f>
        <v>0.21000000000000002</v>
      </c>
      <c r="LV266" s="4">
        <f>SUMIFS('Aceite Virgen Extra'!LV$6:LV$257,'Aceite Virgen Extra'!$A$6:$A$257,"&gt;="&amp;$A266,'Aceite Virgen Extra'!$B$6:$B$257,"&lt;="&amp;$B266)</f>
        <v>0</v>
      </c>
      <c r="LW266" s="4">
        <f>SUMIFS('Aceite Virgen Extra'!LW$6:LW$257,'Aceite Virgen Extra'!$A$6:$A$257,"&gt;="&amp;$A266,'Aceite Virgen Extra'!$B$6:$B$257,"&lt;="&amp;$B266)</f>
        <v>0.43000000000000005</v>
      </c>
      <c r="LX266" s="4">
        <f>SUMIFS('Aceite Virgen Extra'!LX$6:LX$257,'Aceite Virgen Extra'!$A$6:$A$257,"&gt;="&amp;$A266,'Aceite Virgen Extra'!$B$6:$B$257,"&lt;="&amp;$B266)</f>
        <v>0</v>
      </c>
      <c r="MB266" s="4">
        <f>SUMIFS('Aceite Virgen Extra'!MB$6:MB$257,'Aceite Virgen Extra'!$A$6:$A$257,"&gt;="&amp;$A266,'Aceite Virgen Extra'!$B$6:$B$257,"&lt;="&amp;$B266)</f>
        <v>0.52</v>
      </c>
      <c r="MC266" s="4">
        <f>SUMIFS('Aceite Virgen Extra'!MC$6:MC$257,'Aceite Virgen Extra'!$A$6:$A$257,"&gt;="&amp;$A266,'Aceite Virgen Extra'!$B$6:$B$257,"&lt;="&amp;$B266)</f>
        <v>0.95000000000000007</v>
      </c>
      <c r="MD266" s="4">
        <f>SUMIFS('Aceite Virgen Extra'!MD$6:MD$257,'Aceite Virgen Extra'!$A$6:$A$257,"&gt;="&amp;$A266,'Aceite Virgen Extra'!$B$6:$B$257,"&lt;="&amp;$B266)</f>
        <v>0.53</v>
      </c>
      <c r="ME266" s="4">
        <f>SUMIFS('Aceite Virgen Extra'!ME$6:ME$257,'Aceite Virgen Extra'!$A$6:$A$257,"&gt;="&amp;$A266,'Aceite Virgen Extra'!$B$6:$B$257,"&lt;="&amp;$B266)</f>
        <v>0</v>
      </c>
      <c r="MI266" s="4">
        <f>SUMIFS('Aceite Virgen Extra'!MI$6:MI$257,'Aceite Virgen Extra'!$A$6:$A$257,"&gt;="&amp;$A266,'Aceite Virgen Extra'!$B$6:$B$257,"&lt;="&amp;$B266)</f>
        <v>0.56000000000000005</v>
      </c>
      <c r="MJ266" s="4">
        <f>SUMIFS('Aceite Virgen Extra'!MJ$6:MJ$257,'Aceite Virgen Extra'!$A$6:$A$257,"&gt;="&amp;$A266,'Aceite Virgen Extra'!$B$6:$B$257,"&lt;="&amp;$B266)</f>
        <v>1.59</v>
      </c>
      <c r="MK266" s="4">
        <f>SUMIFS('Aceite Virgen Extra'!MK$6:MK$257,'Aceite Virgen Extra'!$A$6:$A$257,"&gt;="&amp;$A266,'Aceite Virgen Extra'!$B$6:$B$257,"&lt;="&amp;$B266)</f>
        <v>0.15</v>
      </c>
      <c r="ML266" s="4">
        <f>SUMIFS('Aceite Virgen Extra'!ML$6:ML$257,'Aceite Virgen Extra'!$A$6:$A$257,"&gt;="&amp;$A266,'Aceite Virgen Extra'!$B$6:$B$257,"&lt;="&amp;$B266)</f>
        <v>0</v>
      </c>
      <c r="MP266" s="4">
        <f>SUMIFS('Aceite Virgen Extra'!MP$6:MP$257,'Aceite Virgen Extra'!$A$6:$A$257,"&gt;="&amp;$A266,'Aceite Virgen Extra'!$B$6:$B$257,"&lt;="&amp;$B266)</f>
        <v>0.57000000000000006</v>
      </c>
      <c r="MQ266" s="4">
        <f>SUMIFS('Aceite Virgen Extra'!MQ$6:MQ$257,'Aceite Virgen Extra'!$A$6:$A$257,"&gt;="&amp;$A266,'Aceite Virgen Extra'!$B$6:$B$257,"&lt;="&amp;$B266)</f>
        <v>0.37</v>
      </c>
      <c r="MR266" s="4">
        <f>SUMIFS('Aceite Virgen Extra'!MR$6:MR$257,'Aceite Virgen Extra'!$A$6:$A$257,"&gt;="&amp;$A266,'Aceite Virgen Extra'!$B$6:$B$257,"&lt;="&amp;$B266)</f>
        <v>0.83</v>
      </c>
      <c r="MS266" s="4">
        <f>SUMIFS('Aceite Virgen Extra'!MS$6:MS$257,'Aceite Virgen Extra'!$A$6:$A$257,"&gt;="&amp;$A266,'Aceite Virgen Extra'!$B$6:$B$257,"&lt;="&amp;$B266)</f>
        <v>0.36</v>
      </c>
      <c r="MW266" s="4">
        <f>SUMIFS('Aceite Virgen Extra'!MW$6:MW$257,'Aceite Virgen Extra'!$A$6:$A$257,"&gt;="&amp;$A266,'Aceite Virgen Extra'!$B$6:$B$257,"&lt;="&amp;$B266)</f>
        <v>0.95</v>
      </c>
      <c r="MX266" s="4">
        <f>SUMIFS('Aceite Virgen Extra'!MX$6:MX$257,'Aceite Virgen Extra'!$A$6:$A$257,"&gt;="&amp;$A266,'Aceite Virgen Extra'!$B$6:$B$257,"&lt;="&amp;$B266)</f>
        <v>0.9</v>
      </c>
      <c r="MY266" s="4">
        <f>SUMIFS('Aceite Virgen Extra'!MY$6:MY$257,'Aceite Virgen Extra'!$A$6:$A$257,"&gt;="&amp;$A266,'Aceite Virgen Extra'!$B$6:$B$257,"&lt;="&amp;$B266)</f>
        <v>0.54</v>
      </c>
      <c r="MZ266" s="4">
        <f>SUMIFS('Aceite Virgen Extra'!MZ$6:MZ$257,'Aceite Virgen Extra'!$A$6:$A$257,"&gt;="&amp;$A266,'Aceite Virgen Extra'!$B$6:$B$257,"&lt;="&amp;$B266)</f>
        <v>3.21</v>
      </c>
      <c r="ND266" s="4">
        <f>SUMIFS('Aceite Virgen Extra'!ND$6:ND$257,'Aceite Virgen Extra'!$A$6:$A$257,"&gt;="&amp;$A266,'Aceite Virgen Extra'!$B$6:$B$257,"&lt;="&amp;$B266)</f>
        <v>0.36</v>
      </c>
      <c r="NE266" s="4">
        <f>SUMIFS('Aceite Virgen Extra'!NE$6:NE$257,'Aceite Virgen Extra'!$A$6:$A$257,"&gt;="&amp;$A266,'Aceite Virgen Extra'!$B$6:$B$257,"&lt;="&amp;$B266)</f>
        <v>0.3</v>
      </c>
      <c r="NF266" s="4">
        <f>SUMIFS('Aceite Virgen Extra'!NF$6:NF$257,'Aceite Virgen Extra'!$A$6:$A$257,"&gt;="&amp;$A266,'Aceite Virgen Extra'!$B$6:$B$257,"&lt;="&amp;$B266)</f>
        <v>0.52</v>
      </c>
      <c r="NG266" s="4">
        <f>SUMIFS('Aceite Virgen Extra'!NG$6:NG$257,'Aceite Virgen Extra'!$A$6:$A$257,"&gt;="&amp;$A266,'Aceite Virgen Extra'!$B$6:$B$257,"&lt;="&amp;$B266)</f>
        <v>0</v>
      </c>
      <c r="NK266" s="4">
        <f>SUMIFS('Aceite Virgen Extra'!NK$6:NK$257,'Aceite Virgen Extra'!$A$6:$A$257,"&gt;="&amp;$A266,'Aceite Virgen Extra'!$B$6:$B$257,"&lt;="&amp;$B266)</f>
        <v>0.45</v>
      </c>
      <c r="NL266" s="4">
        <f>SUMIFS('Aceite Virgen Extra'!NL$6:NL$257,'Aceite Virgen Extra'!$A$6:$A$257,"&gt;="&amp;$A266,'Aceite Virgen Extra'!$B$6:$B$257,"&lt;="&amp;$B266)</f>
        <v>0</v>
      </c>
      <c r="NM266" s="4">
        <f>SUMIFS('Aceite Virgen Extra'!NM$6:NM$257,'Aceite Virgen Extra'!$A$6:$A$257,"&gt;="&amp;$A266,'Aceite Virgen Extra'!$B$6:$B$257,"&lt;="&amp;$B266)</f>
        <v>0.76</v>
      </c>
      <c r="NN266" s="4">
        <f>SUMIFS('Aceite Virgen Extra'!NN$6:NN$257,'Aceite Virgen Extra'!$A$6:$A$257,"&gt;="&amp;$A266,'Aceite Virgen Extra'!$B$6:$B$257,"&lt;="&amp;$B266)</f>
        <v>0</v>
      </c>
      <c r="NR266" s="4">
        <f>SUMIFS('Aceite Virgen Extra'!NR$6:NR$257,'Aceite Virgen Extra'!$A$6:$A$257,"&gt;="&amp;$A266,'Aceite Virgen Extra'!$B$6:$B$257,"&lt;="&amp;$B266)</f>
        <v>0.39999999999999997</v>
      </c>
      <c r="NS266" s="4">
        <f>SUMIFS('Aceite Virgen Extra'!NS$6:NS$257,'Aceite Virgen Extra'!$A$6:$A$257,"&gt;="&amp;$A266,'Aceite Virgen Extra'!$B$6:$B$257,"&lt;="&amp;$B266)</f>
        <v>0.86</v>
      </c>
      <c r="NT266" s="4">
        <f>SUMIFS('Aceite Virgen Extra'!NT$6:NT$257,'Aceite Virgen Extra'!$A$6:$A$257,"&gt;="&amp;$A266,'Aceite Virgen Extra'!$B$6:$B$257,"&lt;="&amp;$B266)</f>
        <v>0.26</v>
      </c>
      <c r="NU266" s="4">
        <f>SUMIFS('Aceite Virgen Extra'!NU$6:NU$257,'Aceite Virgen Extra'!$A$6:$A$257,"&gt;="&amp;$A266,'Aceite Virgen Extra'!$B$6:$B$257,"&lt;="&amp;$B266)</f>
        <v>0</v>
      </c>
      <c r="NY266" s="4">
        <f>SUMIFS('Aceite Virgen Extra'!NY$6:NY$257,'Aceite Virgen Extra'!$A$6:$A$257,"&gt;="&amp;$A266,'Aceite Virgen Extra'!$B$6:$B$257,"&lt;="&amp;$B266)</f>
        <v>0.41</v>
      </c>
      <c r="NZ266" s="4">
        <f>SUMIFS('Aceite Virgen Extra'!NZ$6:NZ$257,'Aceite Virgen Extra'!$A$6:$A$257,"&gt;="&amp;$A266,'Aceite Virgen Extra'!$B$6:$B$257,"&lt;="&amp;$B266)</f>
        <v>0</v>
      </c>
      <c r="OA266" s="4">
        <f>SUMIFS('Aceite Virgen Extra'!OA$6:OA$257,'Aceite Virgen Extra'!$A$6:$A$257,"&gt;="&amp;$A266,'Aceite Virgen Extra'!$B$6:$B$257,"&lt;="&amp;$B266)</f>
        <v>0.68</v>
      </c>
      <c r="OB266" s="4">
        <f>SUMIFS('Aceite Virgen Extra'!OB$6:OB$257,'Aceite Virgen Extra'!$A$6:$A$257,"&gt;="&amp;$A266,'Aceite Virgen Extra'!$B$6:$B$257,"&lt;="&amp;$B266)</f>
        <v>0</v>
      </c>
      <c r="OF266" s="4">
        <f>SUMIFS('Aceite Virgen Extra'!OF$6:OF$257,'Aceite Virgen Extra'!$A$6:$A$257,"&gt;="&amp;$A266,'Aceite Virgen Extra'!$B$6:$B$257,"&lt;="&amp;$B266)</f>
        <v>0.19</v>
      </c>
      <c r="OG266" s="4">
        <f>SUMIFS('Aceite Virgen Extra'!OG$6:OG$257,'Aceite Virgen Extra'!$A$6:$A$257,"&gt;="&amp;$A266,'Aceite Virgen Extra'!$B$6:$B$257,"&lt;="&amp;$B266)</f>
        <v>0</v>
      </c>
      <c r="OH266" s="4">
        <f>SUMIFS('Aceite Virgen Extra'!OH$6:OH$257,'Aceite Virgen Extra'!$A$6:$A$257,"&gt;="&amp;$A266,'Aceite Virgen Extra'!$B$6:$B$257,"&lt;="&amp;$B266)</f>
        <v>0.39</v>
      </c>
      <c r="OI266" s="4">
        <f>SUMIFS('Aceite Virgen Extra'!OI$6:OI$257,'Aceite Virgen Extra'!$A$6:$A$257,"&gt;="&amp;$A266,'Aceite Virgen Extra'!$B$6:$B$257,"&lt;="&amp;$B266)</f>
        <v>0</v>
      </c>
      <c r="OM266" s="4">
        <f>SUMIFS('Aceite Virgen Extra'!OM$6:OM$257,'Aceite Virgen Extra'!$A$6:$A$257,"&gt;="&amp;$A266,'Aceite Virgen Extra'!$B$6:$B$257,"&lt;="&amp;$B266)</f>
        <v>0.59</v>
      </c>
      <c r="ON266" s="4">
        <f>SUMIFS('Aceite Virgen Extra'!ON$6:ON$257,'Aceite Virgen Extra'!$A$6:$A$257,"&gt;="&amp;$A266,'Aceite Virgen Extra'!$B$6:$B$257,"&lt;="&amp;$B266)</f>
        <v>0</v>
      </c>
      <c r="OO266" s="4">
        <f>SUMIFS('Aceite Virgen Extra'!OO$6:OO$257,'Aceite Virgen Extra'!$A$6:$A$257,"&gt;="&amp;$A266,'Aceite Virgen Extra'!$B$6:$B$257,"&lt;="&amp;$B266)</f>
        <v>0.97000000000000008</v>
      </c>
      <c r="OP266" s="4">
        <f>SUMIFS('Aceite Virgen Extra'!OP$6:OP$257,'Aceite Virgen Extra'!$A$6:$A$257,"&gt;="&amp;$A266,'Aceite Virgen Extra'!$B$6:$B$257,"&lt;="&amp;$B266)</f>
        <v>0.69</v>
      </c>
      <c r="OT266" s="4">
        <f>SUMIFS('Aceite Virgen Extra'!OT$6:OT$257,'Aceite Virgen Extra'!$A$6:$A$257,"&gt;="&amp;$A266,'Aceite Virgen Extra'!$B$6:$B$257,"&lt;="&amp;$B266)</f>
        <v>0.42000000000000004</v>
      </c>
      <c r="OU266" s="4">
        <f>SUMIFS('Aceite Virgen Extra'!OU$6:OU$257,'Aceite Virgen Extra'!$A$6:$A$257,"&gt;="&amp;$A266,'Aceite Virgen Extra'!$B$6:$B$257,"&lt;="&amp;$B266)</f>
        <v>0.83</v>
      </c>
      <c r="OV266" s="4">
        <f>SUMIFS('Aceite Virgen Extra'!OV$6:OV$257,'Aceite Virgen Extra'!$A$6:$A$257,"&gt;="&amp;$A266,'Aceite Virgen Extra'!$B$6:$B$257,"&lt;="&amp;$B266)</f>
        <v>0.38</v>
      </c>
      <c r="OW266" s="4">
        <f>SUMIFS('Aceite Virgen Extra'!OW$6:OW$257,'Aceite Virgen Extra'!$A$6:$A$257,"&gt;="&amp;$A266,'Aceite Virgen Extra'!$B$6:$B$257,"&lt;="&amp;$B266)</f>
        <v>0</v>
      </c>
      <c r="PA266" s="4">
        <f>SUMIFS('Aceite Virgen Extra'!PA$6:PA$257,'Aceite Virgen Extra'!$A$6:$A$257,"&gt;="&amp;$A266,'Aceite Virgen Extra'!$B$6:$B$257,"&lt;="&amp;$B266)</f>
        <v>0.9</v>
      </c>
      <c r="PB266" s="4">
        <f>SUMIFS('Aceite Virgen Extra'!PB$6:PB$257,'Aceite Virgen Extra'!$A$6:$A$257,"&gt;="&amp;$A266,'Aceite Virgen Extra'!$B$6:$B$257,"&lt;="&amp;$B266)</f>
        <v>1.75</v>
      </c>
      <c r="PC266" s="4">
        <f>SUMIFS('Aceite Virgen Extra'!PC$6:PC$257,'Aceite Virgen Extra'!$A$6:$A$257,"&gt;="&amp;$A266,'Aceite Virgen Extra'!$B$6:$B$257,"&lt;="&amp;$B266)</f>
        <v>0.42</v>
      </c>
      <c r="PD266" s="4">
        <f>SUMIFS('Aceite Virgen Extra'!PD$6:PD$257,'Aceite Virgen Extra'!$A$6:$A$257,"&gt;="&amp;$A266,'Aceite Virgen Extra'!$B$6:$B$257,"&lt;="&amp;$B266)</f>
        <v>0.64</v>
      </c>
      <c r="PH266" s="4">
        <f>SUMIFS('Aceite Virgen Extra'!PH$6:PH$257,'Aceite Virgen Extra'!$A$6:$A$257,"&gt;="&amp;$A266,'Aceite Virgen Extra'!$B$6:$B$257,"&lt;="&amp;$B266)</f>
        <v>0.22000000000000003</v>
      </c>
      <c r="PI266" s="4">
        <f>SUMIFS('Aceite Virgen Extra'!PI$6:PI$257,'Aceite Virgen Extra'!$A$6:$A$257,"&gt;="&amp;$A266,'Aceite Virgen Extra'!$B$6:$B$257,"&lt;="&amp;$B266)</f>
        <v>0</v>
      </c>
      <c r="PJ266" s="4">
        <f>SUMIFS('Aceite Virgen Extra'!PJ$6:PJ$257,'Aceite Virgen Extra'!$A$6:$A$257,"&gt;="&amp;$A266,'Aceite Virgen Extra'!$B$6:$B$257,"&lt;="&amp;$B266)</f>
        <v>0.1</v>
      </c>
      <c r="PK266" s="4">
        <f>SUMIFS('Aceite Virgen Extra'!PK$6:PK$257,'Aceite Virgen Extra'!$A$6:$A$257,"&gt;="&amp;$A266,'Aceite Virgen Extra'!$B$6:$B$257,"&lt;="&amp;$B266)</f>
        <v>0</v>
      </c>
      <c r="PO266" s="4">
        <f>SUMIFS('Aceite Virgen Extra'!PO$6:PO$257,'Aceite Virgen Extra'!$A$6:$A$257,"&gt;="&amp;$A266,'Aceite Virgen Extra'!$B$6:$B$257,"&lt;="&amp;$B266)</f>
        <v>0.54</v>
      </c>
      <c r="PP266" s="4">
        <f>SUMIFS('Aceite Virgen Extra'!PP$6:PP$257,'Aceite Virgen Extra'!$A$6:$A$257,"&gt;="&amp;$A266,'Aceite Virgen Extra'!$B$6:$B$257,"&lt;="&amp;$B266)</f>
        <v>0.85</v>
      </c>
      <c r="PQ266" s="4">
        <f>SUMIFS('Aceite Virgen Extra'!PQ$6:PQ$257,'Aceite Virgen Extra'!$A$6:$A$257,"&gt;="&amp;$A266,'Aceite Virgen Extra'!$B$6:$B$257,"&lt;="&amp;$B266)</f>
        <v>0.58000000000000007</v>
      </c>
      <c r="PR266" s="4">
        <f>SUMIFS('Aceite Virgen Extra'!PR$6:PR$257,'Aceite Virgen Extra'!$A$6:$A$257,"&gt;="&amp;$A266,'Aceite Virgen Extra'!$B$6:$B$257,"&lt;="&amp;$B266)</f>
        <v>0</v>
      </c>
      <c r="PV266" s="4">
        <f>SUMIFS('Aceite Virgen Extra'!PV$6:PV$257,'Aceite Virgen Extra'!$A$6:$A$257,"&gt;="&amp;$A266,'Aceite Virgen Extra'!$B$6:$B$257,"&lt;="&amp;$B266)</f>
        <v>0.04</v>
      </c>
      <c r="PW266" s="4">
        <f>SUMIFS('Aceite Virgen Extra'!PW$6:PW$257,'Aceite Virgen Extra'!$A$6:$A$257,"&gt;="&amp;$A266,'Aceite Virgen Extra'!$B$6:$B$257,"&lt;="&amp;$B266)</f>
        <v>0</v>
      </c>
      <c r="PX266" s="4">
        <f>SUMIFS('Aceite Virgen Extra'!PX$6:PX$257,'Aceite Virgen Extra'!$A$6:$A$257,"&gt;="&amp;$A266,'Aceite Virgen Extra'!$B$6:$B$257,"&lt;="&amp;$B266)</f>
        <v>7.0000000000000007E-2</v>
      </c>
      <c r="PY266" s="4">
        <f>SUMIFS('Aceite Virgen Extra'!PY$6:PY$257,'Aceite Virgen Extra'!$A$6:$A$257,"&gt;="&amp;$A266,'Aceite Virgen Extra'!$B$6:$B$257,"&lt;="&amp;$B266)</f>
        <v>0</v>
      </c>
      <c r="QC266" s="4">
        <f>SUMIFS('Aceite Virgen Extra'!QC$6:QC$257,'Aceite Virgen Extra'!$A$6:$A$257,"&gt;="&amp;$A266,'Aceite Virgen Extra'!$B$6:$B$257,"&lt;="&amp;$B266)</f>
        <v>0</v>
      </c>
      <c r="QD266" s="4">
        <f>SUMIFS('Aceite Virgen Extra'!QD$6:QD$257,'Aceite Virgen Extra'!$A$6:$A$257,"&gt;="&amp;$A266,'Aceite Virgen Extra'!$B$6:$B$257,"&lt;="&amp;$B266)</f>
        <v>0</v>
      </c>
      <c r="QE266" s="4">
        <f>SUMIFS('Aceite Virgen Extra'!QE$6:QE$257,'Aceite Virgen Extra'!$A$6:$A$257,"&gt;="&amp;$A266,'Aceite Virgen Extra'!$B$6:$B$257,"&lt;="&amp;$B266)</f>
        <v>0</v>
      </c>
      <c r="QF266" s="4">
        <f>SUMIFS('Aceite Virgen Extra'!QF$6:QF$257,'Aceite Virgen Extra'!$A$6:$A$257,"&gt;="&amp;$A266,'Aceite Virgen Extra'!$B$6:$B$257,"&lt;="&amp;$B266)</f>
        <v>0</v>
      </c>
      <c r="QJ266" s="4">
        <f>SUMIFS('Aceite Virgen Extra'!QJ$6:QJ$257,'Aceite Virgen Extra'!$A$6:$A$257,"&gt;="&amp;$A266,'Aceite Virgen Extra'!$B$6:$B$257,"&lt;="&amp;$B266)</f>
        <v>0.39999999999999997</v>
      </c>
      <c r="QK266" s="4">
        <f>SUMIFS('Aceite Virgen Extra'!QK$6:QK$257,'Aceite Virgen Extra'!$A$6:$A$257,"&gt;="&amp;$A266,'Aceite Virgen Extra'!$B$6:$B$257,"&lt;="&amp;$B266)</f>
        <v>0</v>
      </c>
      <c r="QL266" s="4">
        <f>SUMIFS('Aceite Virgen Extra'!QL$6:QL$257,'Aceite Virgen Extra'!$A$6:$A$257,"&gt;="&amp;$A266,'Aceite Virgen Extra'!$B$6:$B$257,"&lt;="&amp;$B266)</f>
        <v>0.22</v>
      </c>
      <c r="QM266" s="4">
        <f>SUMIFS('Aceite Virgen Extra'!QM$6:QM$257,'Aceite Virgen Extra'!$A$6:$A$257,"&gt;="&amp;$A266,'Aceite Virgen Extra'!$B$6:$B$257,"&lt;="&amp;$B266)</f>
        <v>2.71</v>
      </c>
      <c r="QQ266" s="4">
        <f>SUMIFS('Aceite Virgen Extra'!QQ$6:QQ$257,'Aceite Virgen Extra'!$A$6:$A$257,"&gt;="&amp;$A266,'Aceite Virgen Extra'!$B$6:$B$257,"&lt;="&amp;$B266)</f>
        <v>0.44999999999999996</v>
      </c>
      <c r="QR266" s="4">
        <f>SUMIFS('Aceite Virgen Extra'!QR$6:QR$257,'Aceite Virgen Extra'!$A$6:$A$257,"&gt;="&amp;$A266,'Aceite Virgen Extra'!$B$6:$B$257,"&lt;="&amp;$B266)</f>
        <v>0.18</v>
      </c>
      <c r="QS266" s="4">
        <f>SUMIFS('Aceite Virgen Extra'!QS$6:QS$257,'Aceite Virgen Extra'!$A$6:$A$257,"&gt;="&amp;$A266,'Aceite Virgen Extra'!$B$6:$B$257,"&lt;="&amp;$B266)</f>
        <v>0.75</v>
      </c>
      <c r="QT266" s="4">
        <f>SUMIFS('Aceite Virgen Extra'!QT$6:QT$257,'Aceite Virgen Extra'!$A$6:$A$257,"&gt;="&amp;$A266,'Aceite Virgen Extra'!$B$6:$B$257,"&lt;="&amp;$B266)</f>
        <v>0</v>
      </c>
      <c r="QX266" s="4">
        <f>SUMIFS('Aceite Virgen Extra'!QX$6:QX$257,'Aceite Virgen Extra'!$A$6:$A$257,"&gt;="&amp;$A266,'Aceite Virgen Extra'!$B$6:$B$257,"&lt;="&amp;$B266)</f>
        <v>1.9400000000000002</v>
      </c>
      <c r="QY266" s="4">
        <f>SUMIFS('Aceite Virgen Extra'!QY$6:QY$257,'Aceite Virgen Extra'!$A$6:$A$257,"&gt;="&amp;$A266,'Aceite Virgen Extra'!$B$6:$B$257,"&lt;="&amp;$B266)</f>
        <v>0.21</v>
      </c>
      <c r="QZ266" s="4">
        <f>SUMIFS('Aceite Virgen Extra'!QZ$6:QZ$257,'Aceite Virgen Extra'!$A$6:$A$257,"&gt;="&amp;$A266,'Aceite Virgen Extra'!$B$6:$B$257,"&lt;="&amp;$B266)</f>
        <v>2.96</v>
      </c>
      <c r="RA266" s="4">
        <f>SUMIFS('Aceite Virgen Extra'!RA$6:RA$257,'Aceite Virgen Extra'!$A$6:$A$257,"&gt;="&amp;$A266,'Aceite Virgen Extra'!$B$6:$B$257,"&lt;="&amp;$B266)</f>
        <v>1.37</v>
      </c>
      <c r="RE266" s="4">
        <f>SUMIFS('Aceite Virgen Extra'!RE$6:RE$257,'Aceite Virgen Extra'!$A$6:$A$257,"&gt;="&amp;$A266,'Aceite Virgen Extra'!$B$6:$B$257,"&lt;="&amp;$B266)</f>
        <v>1.6700000000000002</v>
      </c>
      <c r="RF266" s="4">
        <f>SUMIFS('Aceite Virgen Extra'!RF$6:RF$257,'Aceite Virgen Extra'!$A$6:$A$257,"&gt;="&amp;$A266,'Aceite Virgen Extra'!$B$6:$B$257,"&lt;="&amp;$B266)</f>
        <v>2.52</v>
      </c>
      <c r="RG266" s="4">
        <f>SUMIFS('Aceite Virgen Extra'!RG$6:RG$257,'Aceite Virgen Extra'!$A$6:$A$257,"&gt;="&amp;$A266,'Aceite Virgen Extra'!$B$6:$B$257,"&lt;="&amp;$B266)</f>
        <v>1.57</v>
      </c>
      <c r="RH266" s="4">
        <f>SUMIFS('Aceite Virgen Extra'!RH$6:RH$257,'Aceite Virgen Extra'!$A$6:$A$257,"&gt;="&amp;$A266,'Aceite Virgen Extra'!$B$6:$B$257,"&lt;="&amp;$B266)</f>
        <v>0</v>
      </c>
      <c r="RL266" s="4">
        <f>SUMIFS('Aceite Virgen Extra'!RL$6:RL$257,'Aceite Virgen Extra'!$A$6:$A$257,"&gt;="&amp;$A266,'Aceite Virgen Extra'!$B$6:$B$257,"&lt;="&amp;$B266)</f>
        <v>0.57000000000000006</v>
      </c>
      <c r="RM266" s="4">
        <f>SUMIFS('Aceite Virgen Extra'!RM$6:RM$257,'Aceite Virgen Extra'!$A$6:$A$257,"&gt;="&amp;$A266,'Aceite Virgen Extra'!$B$6:$B$257,"&lt;="&amp;$B266)</f>
        <v>0.65</v>
      </c>
      <c r="RN266" s="4">
        <f>SUMIFS('Aceite Virgen Extra'!RN$6:RN$257,'Aceite Virgen Extra'!$A$6:$A$257,"&gt;="&amp;$A266,'Aceite Virgen Extra'!$B$6:$B$257,"&lt;="&amp;$B266)</f>
        <v>0.71000000000000008</v>
      </c>
      <c r="RO266" s="4">
        <f>SUMIFS('Aceite Virgen Extra'!RO$6:RO$257,'Aceite Virgen Extra'!$A$6:$A$257,"&gt;="&amp;$A266,'Aceite Virgen Extra'!$B$6:$B$257,"&lt;="&amp;$B266)</f>
        <v>0</v>
      </c>
      <c r="RS266" s="69">
        <f>SUMIFS('Aceite Virgen Extra'!RS$6:RS$257,'Aceite Virgen Extra'!$A$6:$A$257,"&gt;="&amp;$A266,'Aceite Virgen Extra'!$B$6:$B$257,"&lt;="&amp;$B266)</f>
        <v>0.79</v>
      </c>
      <c r="RT266" s="4">
        <f>SUMIFS('Aceite Virgen Extra'!RT$6:RT$257,'Aceite Virgen Extra'!$A$6:$A$257,"&gt;="&amp;$A266,'Aceite Virgen Extra'!$B$6:$B$257,"&lt;="&amp;$B266)</f>
        <v>0.48</v>
      </c>
      <c r="RU266" s="4">
        <f>SUMIFS('Aceite Virgen Extra'!RU$6:RU$257,'Aceite Virgen Extra'!$A$6:$A$257,"&gt;="&amp;$A266,'Aceite Virgen Extra'!$B$6:$B$257,"&lt;="&amp;$B266)</f>
        <v>0.84</v>
      </c>
      <c r="RV266" s="4">
        <f>SUMIFS('Aceite Virgen Extra'!RV$6:RV$257,'Aceite Virgen Extra'!$A$6:$A$257,"&gt;="&amp;$A266,'Aceite Virgen Extra'!$B$6:$B$257,"&lt;="&amp;$B266)</f>
        <v>1.08</v>
      </c>
      <c r="RZ266" s="69">
        <f>SUMIFS('Aceite Virgen Extra'!RZ$6:RZ$257,'Aceite Virgen Extra'!$A$6:$A$257,"&gt;="&amp;$A266,'Aceite Virgen Extra'!$B$6:$B$257,"&lt;="&amp;$B266)</f>
        <v>0.69000000000000006</v>
      </c>
      <c r="SA266" s="4">
        <f>SUMIFS('Aceite Virgen Extra'!SA$6:SA$257,'Aceite Virgen Extra'!$A$6:$A$257,"&gt;="&amp;$A266,'Aceite Virgen Extra'!$B$6:$B$257,"&lt;="&amp;$B266)</f>
        <v>1.07</v>
      </c>
      <c r="SB266" s="4">
        <f>SUMIFS('Aceite Virgen Extra'!SB$6:SB$257,'Aceite Virgen Extra'!$A$6:$A$257,"&gt;="&amp;$A266,'Aceite Virgen Extra'!$B$6:$B$257,"&lt;="&amp;$B266)</f>
        <v>0.67</v>
      </c>
      <c r="SC266" s="4">
        <f>SUMIFS('Aceite Virgen Extra'!SC$6:SC$257,'Aceite Virgen Extra'!$A$6:$A$257,"&gt;="&amp;$A266,'Aceite Virgen Extra'!$B$6:$B$257,"&lt;="&amp;$B266)</f>
        <v>0</v>
      </c>
      <c r="SG266" s="69">
        <f>SUMIFS('Aceite Virgen Extra'!SG$6:SG$257,'Aceite Virgen Extra'!$A$6:$A$257,"&gt;="&amp;$A266,'Aceite Virgen Extra'!$B$6:$B$257,"&lt;="&amp;$B266)</f>
        <v>0.36</v>
      </c>
      <c r="SH266" s="4">
        <f>SUMIFS('Aceite Virgen Extra'!SH$6:SH$257,'Aceite Virgen Extra'!$A$6:$A$257,"&gt;="&amp;$A266,'Aceite Virgen Extra'!$B$6:$B$257,"&lt;="&amp;$B266)</f>
        <v>0.38</v>
      </c>
      <c r="SI266" s="4">
        <f>SUMIFS('Aceite Virgen Extra'!SI$6:SI$257,'Aceite Virgen Extra'!$A$6:$A$257,"&gt;="&amp;$A266,'Aceite Virgen Extra'!$B$6:$B$257,"&lt;="&amp;$B266)</f>
        <v>0.35</v>
      </c>
      <c r="SJ266" s="4">
        <f>SUMIFS('Aceite Virgen Extra'!SJ$6:SJ$257,'Aceite Virgen Extra'!$A$6:$A$257,"&gt;="&amp;$A266,'Aceite Virgen Extra'!$B$6:$B$257,"&lt;="&amp;$B266)</f>
        <v>0.21</v>
      </c>
      <c r="SN266" s="69">
        <f>SUMIFS('Aceite Virgen Extra'!SN$6:SN$257,'Aceite Virgen Extra'!$A$6:$A$257,"&gt;="&amp;$A266,'Aceite Virgen Extra'!$B$6:$B$257,"&lt;="&amp;$B266)</f>
        <v>0.63000000000000012</v>
      </c>
      <c r="SO266" s="4">
        <f>SUMIFS('Aceite Virgen Extra'!SO$6:SO$257,'Aceite Virgen Extra'!$A$6:$A$257,"&gt;="&amp;$A266,'Aceite Virgen Extra'!$B$6:$B$257,"&lt;="&amp;$B266)</f>
        <v>1.49</v>
      </c>
      <c r="SP266" s="4">
        <f>SUMIFS('Aceite Virgen Extra'!SP$6:SP$257,'Aceite Virgen Extra'!$A$6:$A$257,"&gt;="&amp;$A266,'Aceite Virgen Extra'!$B$6:$B$257,"&lt;="&amp;$B266)</f>
        <v>0.43000000000000005</v>
      </c>
      <c r="SQ266" s="4">
        <f>SUMIFS('Aceite Virgen Extra'!SQ$6:SQ$257,'Aceite Virgen Extra'!$A$6:$A$257,"&gt;="&amp;$A266,'Aceite Virgen Extra'!$B$6:$B$257,"&lt;="&amp;$B266)</f>
        <v>0</v>
      </c>
      <c r="SU266" s="69">
        <f>SUMIFS('Aceite Virgen Extra'!SU$6:SU$257,'Aceite Virgen Extra'!$A$6:$A$257,"&gt;="&amp;$A266,'Aceite Virgen Extra'!$B$6:$B$257,"&lt;="&amp;$B266)</f>
        <v>1.43</v>
      </c>
      <c r="SV266" s="4">
        <f>SUMIFS('Aceite Virgen Extra'!SV$6:SV$257,'Aceite Virgen Extra'!$A$6:$A$257,"&gt;="&amp;$A266,'Aceite Virgen Extra'!$B$6:$B$257,"&lt;="&amp;$B266)</f>
        <v>3.46</v>
      </c>
      <c r="SW266" s="4">
        <f>SUMIFS('Aceite Virgen Extra'!SW$6:SW$257,'Aceite Virgen Extra'!$A$6:$A$257,"&gt;="&amp;$A266,'Aceite Virgen Extra'!$B$6:$B$257,"&lt;="&amp;$B266)</f>
        <v>0.79</v>
      </c>
      <c r="SX266" s="4">
        <f>SUMIFS('Aceite Virgen Extra'!SX$6:SX$257,'Aceite Virgen Extra'!$A$6:$A$257,"&gt;="&amp;$A266,'Aceite Virgen Extra'!$B$6:$B$257,"&lt;="&amp;$B266)</f>
        <v>0</v>
      </c>
      <c r="TB266" s="69">
        <f>SUMIFS('Aceite Virgen Extra'!TB$6:TB$257,'Aceite Virgen Extra'!$A$6:$A$257,"&gt;="&amp;$A266,'Aceite Virgen Extra'!$B$6:$B$257,"&lt;="&amp;$B266)</f>
        <v>1.24</v>
      </c>
      <c r="TC266" s="4">
        <f>SUMIFS('Aceite Virgen Extra'!TC$6:TC$257,'Aceite Virgen Extra'!$A$6:$A$257,"&gt;="&amp;$A266,'Aceite Virgen Extra'!$B$6:$B$257,"&lt;="&amp;$B266)</f>
        <v>0.26</v>
      </c>
      <c r="TD266" s="4">
        <f>SUMIFS('Aceite Virgen Extra'!TD$6:TD$257,'Aceite Virgen Extra'!$A$6:$A$257,"&gt;="&amp;$A266,'Aceite Virgen Extra'!$B$6:$B$257,"&lt;="&amp;$B266)</f>
        <v>1.47</v>
      </c>
      <c r="TE266" s="4">
        <f>SUMIFS('Aceite Virgen Extra'!TE$6:TE$257,'Aceite Virgen Extra'!$A$6:$A$257,"&gt;="&amp;$A266,'Aceite Virgen Extra'!$B$6:$B$257,"&lt;="&amp;$B266)</f>
        <v>0</v>
      </c>
      <c r="TI266" s="69">
        <f>SUMIFS('Aceite Virgen Extra'!TI$6:TI$257,'Aceite Virgen Extra'!$A$6:$A$257,"&gt;="&amp;$A266,'Aceite Virgen Extra'!$B$6:$B$257,"&lt;="&amp;$B266)</f>
        <v>1.7200000000000002</v>
      </c>
      <c r="TJ266" s="4">
        <f>SUMIFS('Aceite Virgen Extra'!TJ$6:TJ$257,'Aceite Virgen Extra'!$A$6:$A$257,"&gt;="&amp;$A266,'Aceite Virgen Extra'!$B$6:$B$257,"&lt;="&amp;$B266)</f>
        <v>3.14</v>
      </c>
      <c r="TK266" s="4">
        <f>SUMIFS('Aceite Virgen Extra'!TK$6:TK$257,'Aceite Virgen Extra'!$A$6:$A$257,"&gt;="&amp;$A266,'Aceite Virgen Extra'!$B$6:$B$257,"&lt;="&amp;$B266)</f>
        <v>1.45</v>
      </c>
      <c r="TL266" s="4">
        <f>SUMIFS('Aceite Virgen Extra'!TL$6:TL$257,'Aceite Virgen Extra'!$A$6:$A$257,"&gt;="&amp;$A266,'Aceite Virgen Extra'!$B$6:$B$257,"&lt;="&amp;$B266)</f>
        <v>0</v>
      </c>
      <c r="TP266" s="69">
        <f>SUMIFS('Aceite Virgen Extra'!TP$6:TP$257,'Aceite Virgen Extra'!$A$6:$A$257,"&gt;="&amp;$A266,'Aceite Virgen Extra'!$B$6:$B$257,"&lt;="&amp;$B266)</f>
        <v>0.57000000000000006</v>
      </c>
      <c r="TQ266" s="4">
        <f>SUMIFS('Aceite Virgen Extra'!TQ$6:TQ$257,'Aceite Virgen Extra'!$A$6:$A$257,"&gt;="&amp;$A266,'Aceite Virgen Extra'!$B$6:$B$257,"&lt;="&amp;$B266)</f>
        <v>0.92999999999999994</v>
      </c>
      <c r="TR266" s="4">
        <f>SUMIFS('Aceite Virgen Extra'!TR$6:TR$257,'Aceite Virgen Extra'!$A$6:$A$257,"&gt;="&amp;$A266,'Aceite Virgen Extra'!$B$6:$B$257,"&lt;="&amp;$B266)</f>
        <v>0.27</v>
      </c>
      <c r="TS266" s="4">
        <f>SUMIFS('Aceite Virgen Extra'!TS$6:TS$257,'Aceite Virgen Extra'!$A$6:$A$257,"&gt;="&amp;$A266,'Aceite Virgen Extra'!$B$6:$B$257,"&lt;="&amp;$B266)</f>
        <v>0</v>
      </c>
      <c r="TW266" s="69">
        <f>SUMIFS('Aceite Virgen Extra'!TW$6:TW$257,'Aceite Virgen Extra'!$A$6:$A$257,"&gt;="&amp;$A266,'Aceite Virgen Extra'!$B$6:$B$257,"&lt;="&amp;$B266)</f>
        <v>0.2</v>
      </c>
      <c r="TX266" s="4">
        <f>SUMIFS('Aceite Virgen Extra'!TX$6:TX$257,'Aceite Virgen Extra'!$A$6:$A$257,"&gt;="&amp;$A266,'Aceite Virgen Extra'!$B$6:$B$257,"&lt;="&amp;$B266)</f>
        <v>0.52</v>
      </c>
      <c r="TY266" s="4">
        <f>SUMIFS('Aceite Virgen Extra'!TY$6:TY$257,'Aceite Virgen Extra'!$A$6:$A$257,"&gt;="&amp;$A266,'Aceite Virgen Extra'!$B$6:$B$257,"&lt;="&amp;$B266)</f>
        <v>0</v>
      </c>
      <c r="TZ266" s="4">
        <f>SUMIFS('Aceite Virgen Extra'!TZ$6:TZ$257,'Aceite Virgen Extra'!$A$6:$A$257,"&gt;="&amp;$A266,'Aceite Virgen Extra'!$B$6:$B$257,"&lt;="&amp;$B266)</f>
        <v>0</v>
      </c>
      <c r="UD266" s="69">
        <f>SUMIFS('Aceite Virgen Extra'!UD$6:UD$257,'Aceite Virgen Extra'!$A$6:$A$257,"&gt;="&amp;$A266,'Aceite Virgen Extra'!$B$6:$B$257,"&lt;="&amp;$B266)</f>
        <v>1.45</v>
      </c>
      <c r="UE266" s="4">
        <f>SUMIFS('Aceite Virgen Extra'!UE$6:UE$257,'Aceite Virgen Extra'!$A$6:$A$257,"&gt;="&amp;$A266,'Aceite Virgen Extra'!$B$6:$B$257,"&lt;="&amp;$B266)</f>
        <v>2.57</v>
      </c>
      <c r="UF266" s="4">
        <f>SUMIFS('Aceite Virgen Extra'!UF$6:UF$257,'Aceite Virgen Extra'!$A$6:$A$257,"&gt;="&amp;$A266,'Aceite Virgen Extra'!$B$6:$B$257,"&lt;="&amp;$B266)</f>
        <v>1.3499999999999999</v>
      </c>
      <c r="UG266" s="4">
        <f>SUMIFS('Aceite Virgen Extra'!UG$6:UG$257,'Aceite Virgen Extra'!$A$6:$A$257,"&gt;="&amp;$A266,'Aceite Virgen Extra'!$B$6:$B$257,"&lt;="&amp;$B266)</f>
        <v>0</v>
      </c>
      <c r="UK266" s="69">
        <f>SUMIFS('Aceite Virgen Extra'!UK$6:UK$257,'Aceite Virgen Extra'!$A$6:$A$257,"&gt;="&amp;$A266,'Aceite Virgen Extra'!$B$6:$B$257,"&lt;="&amp;$B266)</f>
        <v>1.52</v>
      </c>
      <c r="UL266" s="4">
        <f>SUMIFS('Aceite Virgen Extra'!UL$6:UL$257,'Aceite Virgen Extra'!$A$6:$A$257,"&gt;="&amp;$A266,'Aceite Virgen Extra'!$B$6:$B$257,"&lt;="&amp;$B266)</f>
        <v>4.3</v>
      </c>
      <c r="UM266" s="4">
        <f>SUMIFS('Aceite Virgen Extra'!UM$6:UM$257,'Aceite Virgen Extra'!$A$6:$A$257,"&gt;="&amp;$A266,'Aceite Virgen Extra'!$B$6:$B$257,"&lt;="&amp;$B266)</f>
        <v>0.45</v>
      </c>
      <c r="UN266" s="4">
        <f>SUMIFS('Aceite Virgen Extra'!UN$6:UN$257,'Aceite Virgen Extra'!$A$6:$A$257,"&gt;="&amp;$A266,'Aceite Virgen Extra'!$B$6:$B$257,"&lt;="&amp;$B266)</f>
        <v>0</v>
      </c>
      <c r="UR266" s="69">
        <f>SUMIFS('Aceite Virgen Extra'!UR$6:UR$257,'Aceite Virgen Extra'!$A$6:$A$257,"&gt;="&amp;$A266,'Aceite Virgen Extra'!$B$6:$B$257,"&lt;="&amp;$B266)</f>
        <v>1.21</v>
      </c>
      <c r="US266" s="4">
        <f>SUMIFS('Aceite Virgen Extra'!US$6:US$257,'Aceite Virgen Extra'!$A$6:$A$257,"&gt;="&amp;$A266,'Aceite Virgen Extra'!$B$6:$B$257,"&lt;="&amp;$B266)</f>
        <v>1.85</v>
      </c>
      <c r="UT266" s="4">
        <f>SUMIFS('Aceite Virgen Extra'!UT$6:UT$257,'Aceite Virgen Extra'!$A$6:$A$257,"&gt;="&amp;$A266,'Aceite Virgen Extra'!$B$6:$B$257,"&lt;="&amp;$B266)</f>
        <v>1.25</v>
      </c>
      <c r="UU266" s="4">
        <f>SUMIFS('Aceite Virgen Extra'!UU$6:UU$257,'Aceite Virgen Extra'!$A$6:$A$257,"&gt;="&amp;$A266,'Aceite Virgen Extra'!$B$6:$B$257,"&lt;="&amp;$B266)</f>
        <v>0</v>
      </c>
      <c r="UY266" s="69">
        <f>SUMIFS('Aceite Virgen Extra'!UY$6:UY$257,'Aceite Virgen Extra'!$A$6:$A$257,"&gt;="&amp;$A266,'Aceite Virgen Extra'!$B$6:$B$257,"&lt;="&amp;$B266)</f>
        <v>0.36</v>
      </c>
      <c r="UZ266" s="4">
        <f>SUMIFS('Aceite Virgen Extra'!UZ$6:UZ$257,'Aceite Virgen Extra'!$A$6:$A$257,"&gt;="&amp;$A266,'Aceite Virgen Extra'!$B$6:$B$257,"&lt;="&amp;$B266)</f>
        <v>0.97</v>
      </c>
      <c r="VA266" s="4">
        <f>SUMIFS('Aceite Virgen Extra'!VA$6:VA$257,'Aceite Virgen Extra'!$A$6:$A$257,"&gt;="&amp;$A266,'Aceite Virgen Extra'!$B$6:$B$257,"&lt;="&amp;$B266)</f>
        <v>0.09</v>
      </c>
      <c r="VB266" s="4">
        <f>SUMIFS('Aceite Virgen Extra'!VB$6:VB$257,'Aceite Virgen Extra'!$A$6:$A$257,"&gt;="&amp;$A266,'Aceite Virgen Extra'!$B$6:$B$257,"&lt;="&amp;$B266)</f>
        <v>0</v>
      </c>
      <c r="VF266" s="69">
        <f>SUMIFS('Aceite Virgen Extra'!VF$6:VF$257,'Aceite Virgen Extra'!$A$6:$A$257,"&gt;="&amp;$A266,'Aceite Virgen Extra'!$B$6:$B$257,"&lt;="&amp;$B266)</f>
        <v>0.17</v>
      </c>
      <c r="VG266" s="4">
        <f>SUMIFS('Aceite Virgen Extra'!VG$6:VG$257,'Aceite Virgen Extra'!$A$6:$A$257,"&gt;="&amp;$A266,'Aceite Virgen Extra'!$B$6:$B$257,"&lt;="&amp;$B266)</f>
        <v>0.18</v>
      </c>
      <c r="VH266" s="4">
        <f>SUMIFS('Aceite Virgen Extra'!VH$6:VH$257,'Aceite Virgen Extra'!$A$6:$A$257,"&gt;="&amp;$A266,'Aceite Virgen Extra'!$B$6:$B$257,"&lt;="&amp;$B266)</f>
        <v>0.2</v>
      </c>
      <c r="VI266" s="4">
        <f>SUMIFS('Aceite Virgen Extra'!VI$6:VI$257,'Aceite Virgen Extra'!$A$6:$A$257,"&gt;="&amp;$A266,'Aceite Virgen Extra'!$B$6:$B$257,"&lt;="&amp;$B266)</f>
        <v>0</v>
      </c>
      <c r="VM266" s="69">
        <f>SUMIFS('Aceite Virgen Extra'!VM$6:VM$257,'Aceite Virgen Extra'!$A$6:$A$257,"&gt;="&amp;$A266,'Aceite Virgen Extra'!$B$6:$B$257,"&lt;="&amp;$B266)</f>
        <v>0.14000000000000001</v>
      </c>
      <c r="VN266" s="4">
        <f>SUMIFS('Aceite Virgen Extra'!VN$6:VN$257,'Aceite Virgen Extra'!$A$6:$A$257,"&gt;="&amp;$A266,'Aceite Virgen Extra'!$B$6:$B$257,"&lt;="&amp;$B266)</f>
        <v>0</v>
      </c>
      <c r="VO266" s="4">
        <f>SUMIFS('Aceite Virgen Extra'!VO$6:VO$257,'Aceite Virgen Extra'!$A$6:$A$257,"&gt;="&amp;$A266,'Aceite Virgen Extra'!$B$6:$B$257,"&lt;="&amp;$B266)</f>
        <v>0.15</v>
      </c>
      <c r="VP266" s="4">
        <f>SUMIFS('Aceite Virgen Extra'!VP$6:VP$257,'Aceite Virgen Extra'!$A$6:$A$257,"&gt;="&amp;$A266,'Aceite Virgen Extra'!$B$6:$B$257,"&lt;="&amp;$B266)</f>
        <v>0</v>
      </c>
      <c r="VT266" s="69">
        <f>SUMIFS('Aceite Virgen Extra'!VT$6:VT$257,'Aceite Virgen Extra'!$A$6:$A$257,"&gt;="&amp;$A266,'Aceite Virgen Extra'!$B$6:$B$257,"&lt;="&amp;$B266)</f>
        <v>0.27</v>
      </c>
      <c r="VU266" s="4">
        <f>SUMIFS('Aceite Virgen Extra'!VU$6:VU$257,'Aceite Virgen Extra'!$A$6:$A$257,"&gt;="&amp;$A266,'Aceite Virgen Extra'!$B$6:$B$257,"&lt;="&amp;$B266)</f>
        <v>0.36</v>
      </c>
      <c r="VV266" s="4">
        <f>SUMIFS('Aceite Virgen Extra'!VV$6:VV$257,'Aceite Virgen Extra'!$A$6:$A$257,"&gt;="&amp;$A266,'Aceite Virgen Extra'!$B$6:$B$257,"&lt;="&amp;$B266)</f>
        <v>0.31</v>
      </c>
      <c r="VW266" s="4">
        <f>SUMIFS('Aceite Virgen Extra'!VW$6:VW$257,'Aceite Virgen Extra'!$A$6:$A$257,"&gt;="&amp;$A266,'Aceite Virgen Extra'!$B$6:$B$257,"&lt;="&amp;$B266)</f>
        <v>0</v>
      </c>
      <c r="WA266" s="69">
        <f>SUMIFS('Aceite Virgen Extra'!WA$6:WA$257,'Aceite Virgen Extra'!$A$6:$A$257,"&gt;="&amp;$A266,'Aceite Virgen Extra'!$B$6:$B$257,"&lt;="&amp;$B266)</f>
        <v>0.32</v>
      </c>
      <c r="WB266" s="4">
        <f>SUMIFS('Aceite Virgen Extra'!WB$6:WB$257,'Aceite Virgen Extra'!$A$6:$A$257,"&gt;="&amp;$A266,'Aceite Virgen Extra'!$B$6:$B$257,"&lt;="&amp;$B266)</f>
        <v>0.31</v>
      </c>
      <c r="WC266" s="4">
        <f>SUMIFS('Aceite Virgen Extra'!WC$6:WC$257,'Aceite Virgen Extra'!$A$6:$A$257,"&gt;="&amp;$A266,'Aceite Virgen Extra'!$B$6:$B$257,"&lt;="&amp;$B266)</f>
        <v>0.43</v>
      </c>
      <c r="WD266" s="4">
        <f>SUMIFS('Aceite Virgen Extra'!WD$6:WD$257,'Aceite Virgen Extra'!$A$6:$A$257,"&gt;="&amp;$A266,'Aceite Virgen Extra'!$B$6:$B$257,"&lt;="&amp;$B266)</f>
        <v>0</v>
      </c>
      <c r="WH266" s="69">
        <f>SUMIFS('Aceite Virgen Extra'!WH$6:WH$257,'Aceite Virgen Extra'!$A$6:$A$257,"&gt;="&amp;$A266,'Aceite Virgen Extra'!$B$6:$B$257,"&lt;="&amp;$B266)</f>
        <v>0.34</v>
      </c>
      <c r="WI266" s="4">
        <f>SUMIFS('Aceite Virgen Extra'!WI$6:WI$257,'Aceite Virgen Extra'!$A$6:$A$257,"&gt;="&amp;$A266,'Aceite Virgen Extra'!$B$6:$B$257,"&lt;="&amp;$B266)</f>
        <v>0.17</v>
      </c>
      <c r="WJ266" s="4">
        <f>SUMIFS('Aceite Virgen Extra'!WJ$6:WJ$257,'Aceite Virgen Extra'!$A$6:$A$257,"&gt;="&amp;$A266,'Aceite Virgen Extra'!$B$6:$B$257,"&lt;="&amp;$B266)</f>
        <v>0.51</v>
      </c>
      <c r="WK266" s="4">
        <f>SUMIFS('Aceite Virgen Extra'!WK$6:WK$257,'Aceite Virgen Extra'!$A$6:$A$257,"&gt;="&amp;$A266,'Aceite Virgen Extra'!$B$6:$B$257,"&lt;="&amp;$B266)</f>
        <v>0</v>
      </c>
      <c r="WO266" s="69">
        <f>SUMIFS('Aceite Virgen Extra'!WO$6:WO$257,'Aceite Virgen Extra'!$A$6:$A$257,"&gt;="&amp;$A266,'Aceite Virgen Extra'!$B$6:$B$257,"&lt;="&amp;$B266)</f>
        <v>1.7200000000000002</v>
      </c>
      <c r="WP266" s="4">
        <f>SUMIFS('Aceite Virgen Extra'!WP$6:WP$257,'Aceite Virgen Extra'!$A$6:$A$257,"&gt;="&amp;$A266,'Aceite Virgen Extra'!$B$6:$B$257,"&lt;="&amp;$B266)</f>
        <v>3.7699999999999996</v>
      </c>
      <c r="WQ266" s="4">
        <f>SUMIFS('Aceite Virgen Extra'!WQ$6:WQ$257,'Aceite Virgen Extra'!$A$6:$A$257,"&gt;="&amp;$A266,'Aceite Virgen Extra'!$B$6:$B$257,"&lt;="&amp;$B266)</f>
        <v>1.2200000000000002</v>
      </c>
      <c r="WR266" s="4">
        <f>SUMIFS('Aceite Virgen Extra'!WR$6:WR$257,'Aceite Virgen Extra'!$A$6:$A$257,"&gt;="&amp;$A266,'Aceite Virgen Extra'!$B$6:$B$257,"&lt;="&amp;$B266)</f>
        <v>0</v>
      </c>
      <c r="WV266" s="69">
        <f>SUMIFS('Aceite Virgen Extra'!WV$6:WV$257,'Aceite Virgen Extra'!$A$6:$A$257,"&gt;="&amp;$A266,'Aceite Virgen Extra'!$B$6:$B$257,"&lt;="&amp;$B266)</f>
        <v>0.33999999999999997</v>
      </c>
      <c r="WW266" s="4">
        <f>SUMIFS('Aceite Virgen Extra'!WW$6:WW$257,'Aceite Virgen Extra'!$A$6:$A$257,"&gt;="&amp;$A266,'Aceite Virgen Extra'!$B$6:$B$257,"&lt;="&amp;$B266)</f>
        <v>0.19</v>
      </c>
      <c r="WX266" s="4">
        <f>SUMIFS('Aceite Virgen Extra'!WX$6:WX$257,'Aceite Virgen Extra'!$A$6:$A$257,"&gt;="&amp;$A266,'Aceite Virgen Extra'!$B$6:$B$257,"&lt;="&amp;$B266)</f>
        <v>0.21</v>
      </c>
      <c r="WY266" s="4">
        <f>SUMIFS('Aceite Virgen Extra'!WY$6:WY$257,'Aceite Virgen Extra'!$A$6:$A$257,"&gt;="&amp;$A266,'Aceite Virgen Extra'!$B$6:$B$257,"&lt;="&amp;$B266)</f>
        <v>0</v>
      </c>
      <c r="XC266" s="69">
        <f>SUMIFS('Aceite Virgen Extra'!XC$6:XC$257,'Aceite Virgen Extra'!$A$6:$A$257,"&gt;="&amp;$A266,'Aceite Virgen Extra'!$B$6:$B$257,"&lt;="&amp;$B266)</f>
        <v>0.21</v>
      </c>
      <c r="XD266" s="4">
        <f>SUMIFS('Aceite Virgen Extra'!XD$6:XD$257,'Aceite Virgen Extra'!$A$6:$A$257,"&gt;="&amp;$A266,'Aceite Virgen Extra'!$B$6:$B$257,"&lt;="&amp;$B266)</f>
        <v>0</v>
      </c>
      <c r="XE266" s="4">
        <f>SUMIFS('Aceite Virgen Extra'!XE$6:XE$257,'Aceite Virgen Extra'!$A$6:$A$257,"&gt;="&amp;$A266,'Aceite Virgen Extra'!$B$6:$B$257,"&lt;="&amp;$B266)</f>
        <v>0.11</v>
      </c>
      <c r="XF266" s="4">
        <f>SUMIFS('Aceite Virgen Extra'!XF$6:XF$257,'Aceite Virgen Extra'!$A$6:$A$257,"&gt;="&amp;$A266,'Aceite Virgen Extra'!$B$6:$B$257,"&lt;="&amp;$B266)</f>
        <v>0</v>
      </c>
    </row>
    <row r="267" spans="1:630" x14ac:dyDescent="0.3">
      <c r="A267" s="9">
        <f>'TAM Aceite Virgen Extra'!B15</f>
        <v>7.3</v>
      </c>
      <c r="B267" s="9">
        <f>'TAM Aceite Virgen Extra'!C15</f>
        <v>7.5</v>
      </c>
      <c r="C267" s="9"/>
      <c r="D267" s="4">
        <f>SUMIFS('Aceite Virgen Extra'!D$6:D$257,'Aceite Virgen Extra'!$A$6:$A$257,"&gt;="&amp;$A267,'Aceite Virgen Extra'!$B$6:$B$257,"&lt;="&amp;$B267)</f>
        <v>0.57000000000000006</v>
      </c>
      <c r="E267" s="4">
        <f>SUMIFS('Aceite Virgen Extra'!E$6:E$257,'Aceite Virgen Extra'!$A$6:$A$257,"&gt;="&amp;$A267,'Aceite Virgen Extra'!$B$6:$B$257,"&lt;="&amp;$B267)</f>
        <v>0</v>
      </c>
      <c r="F267" s="4">
        <f>SUMIFS('Aceite Virgen Extra'!F$6:F$257,'Aceite Virgen Extra'!$A$6:$A$257,"&gt;="&amp;$A267,'Aceite Virgen Extra'!$B$6:$B$257,"&lt;="&amp;$B267)</f>
        <v>0</v>
      </c>
      <c r="G267" s="4">
        <f>SUMIFS('Aceite Virgen Extra'!G$6:G$257,'Aceite Virgen Extra'!$A$6:$A$257,"&gt;="&amp;$A267,'Aceite Virgen Extra'!$B$6:$B$257,"&lt;="&amp;$B267)</f>
        <v>2.58</v>
      </c>
      <c r="H267" s="9"/>
      <c r="I267" s="9"/>
      <c r="J267" s="9"/>
      <c r="K267" s="4">
        <f>SUMIFS('Aceite Virgen Extra'!K$6:K$257,'Aceite Virgen Extra'!$A$6:$A$257,"&gt;="&amp;$A267,'Aceite Virgen Extra'!$B$6:$B$257,"&lt;="&amp;$B267)</f>
        <v>1.08</v>
      </c>
      <c r="L267" s="4">
        <f>SUMIFS('Aceite Virgen Extra'!L$6:L$257,'Aceite Virgen Extra'!$A$6:$A$257,"&gt;="&amp;$A267,'Aceite Virgen Extra'!$B$6:$B$257,"&lt;="&amp;$B267)</f>
        <v>0</v>
      </c>
      <c r="M267" s="4">
        <f>SUMIFS('Aceite Virgen Extra'!M$6:M$257,'Aceite Virgen Extra'!$A$6:$A$257,"&gt;="&amp;$A267,'Aceite Virgen Extra'!$B$6:$B$257,"&lt;="&amp;$B267)</f>
        <v>1.03</v>
      </c>
      <c r="N267" s="4">
        <f>SUMIFS('Aceite Virgen Extra'!N$6:N$257,'Aceite Virgen Extra'!$A$6:$A$257,"&gt;="&amp;$A267,'Aceite Virgen Extra'!$B$6:$B$257,"&lt;="&amp;$B267)</f>
        <v>2.63</v>
      </c>
      <c r="O267" s="9"/>
      <c r="P267" s="9"/>
      <c r="Q267" s="9"/>
      <c r="R267" s="4">
        <f>SUMIFS('Aceite Virgen Extra'!R$6:R$257,'Aceite Virgen Extra'!$A$6:$A$257,"&gt;="&amp;$A267,'Aceite Virgen Extra'!$B$6:$B$257,"&lt;="&amp;$B267)</f>
        <v>0.64999999999999991</v>
      </c>
      <c r="S267" s="4">
        <f>SUMIFS('Aceite Virgen Extra'!S$6:S$257,'Aceite Virgen Extra'!$A$6:$A$257,"&gt;="&amp;$A267,'Aceite Virgen Extra'!$B$6:$B$257,"&lt;="&amp;$B267)</f>
        <v>0.65</v>
      </c>
      <c r="T267" s="4">
        <f>SUMIFS('Aceite Virgen Extra'!T$6:T$257,'Aceite Virgen Extra'!$A$6:$A$257,"&gt;="&amp;$A267,'Aceite Virgen Extra'!$B$6:$B$257,"&lt;="&amp;$B267)</f>
        <v>0.57999999999999996</v>
      </c>
      <c r="U267" s="4">
        <f>SUMIFS('Aceite Virgen Extra'!U$6:U$257,'Aceite Virgen Extra'!$A$6:$A$257,"&gt;="&amp;$A267,'Aceite Virgen Extra'!$B$6:$B$257,"&lt;="&amp;$B267)</f>
        <v>1.05</v>
      </c>
      <c r="V267" s="9"/>
      <c r="W267" s="9"/>
      <c r="X267" s="9"/>
      <c r="Y267" s="4">
        <f>SUMIFS('Aceite Virgen Extra'!Y$6:Y$257,'Aceite Virgen Extra'!$A$6:$A$257,"&gt;="&amp;$A267,'Aceite Virgen Extra'!$B$6:$B$257,"&lt;="&amp;$B267)</f>
        <v>0.67999999999999994</v>
      </c>
      <c r="Z267" s="4">
        <f>SUMIFS('Aceite Virgen Extra'!Z$6:Z$257,'Aceite Virgen Extra'!$A$6:$A$257,"&gt;="&amp;$A267,'Aceite Virgen Extra'!$B$6:$B$257,"&lt;="&amp;$B267)</f>
        <v>0.8</v>
      </c>
      <c r="AA267" s="4">
        <f>SUMIFS('Aceite Virgen Extra'!AA$6:AA$257,'Aceite Virgen Extra'!$A$6:$A$257,"&gt;="&amp;$A267,'Aceite Virgen Extra'!$B$6:$B$257,"&lt;="&amp;$B267)</f>
        <v>0.38</v>
      </c>
      <c r="AB267" s="4">
        <f>SUMIFS('Aceite Virgen Extra'!AB$6:AB$257,'Aceite Virgen Extra'!$A$6:$A$257,"&gt;="&amp;$A267,'Aceite Virgen Extra'!$B$6:$B$257,"&lt;="&amp;$B267)</f>
        <v>1.65</v>
      </c>
      <c r="AC267" s="9"/>
      <c r="AD267" s="9"/>
      <c r="AE267" s="9"/>
      <c r="AF267" s="4">
        <f>SUMIFS('Aceite Virgen Extra'!AF$6:AF$257,'Aceite Virgen Extra'!$A$6:$A$257,"&gt;="&amp;$A267,'Aceite Virgen Extra'!$B$6:$B$257,"&lt;="&amp;$B267)</f>
        <v>0.70000000000000007</v>
      </c>
      <c r="AG267" s="4">
        <f>SUMIFS('Aceite Virgen Extra'!AG$6:AG$257,'Aceite Virgen Extra'!$A$6:$A$257,"&gt;="&amp;$A267,'Aceite Virgen Extra'!$B$6:$B$257,"&lt;="&amp;$B267)</f>
        <v>0.2</v>
      </c>
      <c r="AH267" s="4">
        <f>SUMIFS('Aceite Virgen Extra'!AH$6:AH$257,'Aceite Virgen Extra'!$A$6:$A$257,"&gt;="&amp;$A267,'Aceite Virgen Extra'!$B$6:$B$257,"&lt;="&amp;$B267)</f>
        <v>0.33</v>
      </c>
      <c r="AI267" s="4">
        <f>SUMIFS('Aceite Virgen Extra'!AI$6:AI$257,'Aceite Virgen Extra'!$A$6:$A$257,"&gt;="&amp;$A267,'Aceite Virgen Extra'!$B$6:$B$257,"&lt;="&amp;$B267)</f>
        <v>2.7</v>
      </c>
      <c r="AJ267" s="9"/>
      <c r="AK267" s="9"/>
      <c r="AL267" s="9"/>
      <c r="AM267" s="4">
        <f>SUMIFS('Aceite Virgen Extra'!AM$6:AM$257,'Aceite Virgen Extra'!$A$6:$A$257,"&gt;="&amp;$A267,'Aceite Virgen Extra'!$B$6:$B$257,"&lt;="&amp;$B267)</f>
        <v>0.35</v>
      </c>
      <c r="AN267" s="4">
        <f>SUMIFS('Aceite Virgen Extra'!AN$6:AN$257,'Aceite Virgen Extra'!$A$6:$A$257,"&gt;="&amp;$A267,'Aceite Virgen Extra'!$B$6:$B$257,"&lt;="&amp;$B267)</f>
        <v>0.24</v>
      </c>
      <c r="AO267" s="4">
        <f>SUMIFS('Aceite Virgen Extra'!AO$6:AO$257,'Aceite Virgen Extra'!$A$6:$A$257,"&gt;="&amp;$A267,'Aceite Virgen Extra'!$B$6:$B$257,"&lt;="&amp;$B267)</f>
        <v>0.13</v>
      </c>
      <c r="AP267" s="4">
        <f>SUMIFS('Aceite Virgen Extra'!AP$6:AP$257,'Aceite Virgen Extra'!$A$6:$A$257,"&gt;="&amp;$A267,'Aceite Virgen Extra'!$B$6:$B$257,"&lt;="&amp;$B267)</f>
        <v>1.18</v>
      </c>
      <c r="AQ267" s="9"/>
      <c r="AR267" s="9"/>
      <c r="AT267" s="4">
        <f>SUMIFS('Aceite Virgen Extra'!AT$6:AT$257,'Aceite Virgen Extra'!$A$6:$A$257,"&gt;="&amp;$A267,'Aceite Virgen Extra'!$B$6:$B$257,"&lt;="&amp;$B267)</f>
        <v>1.2200000000000002</v>
      </c>
      <c r="AU267" s="4">
        <f>SUMIFS('Aceite Virgen Extra'!AU$6:AU$257,'Aceite Virgen Extra'!$A$6:$A$257,"&gt;="&amp;$A267,'Aceite Virgen Extra'!$B$6:$B$257,"&lt;="&amp;$B267)</f>
        <v>1.0900000000000001</v>
      </c>
      <c r="AV267" s="4">
        <f>SUMIFS('Aceite Virgen Extra'!AV$6:AV$257,'Aceite Virgen Extra'!$A$6:$A$257,"&gt;="&amp;$A267,'Aceite Virgen Extra'!$B$6:$B$257,"&lt;="&amp;$B267)</f>
        <v>1.02</v>
      </c>
      <c r="AW267" s="4">
        <f>SUMIFS('Aceite Virgen Extra'!AW$6:AW$257,'Aceite Virgen Extra'!$A$6:$A$257,"&gt;="&amp;$A267,'Aceite Virgen Extra'!$B$6:$B$257,"&lt;="&amp;$B267)</f>
        <v>2.66</v>
      </c>
      <c r="BA267" s="4">
        <f>SUMIFS('Aceite Virgen Extra'!BA$6:BA$257,'Aceite Virgen Extra'!$A$6:$A$257,"&gt;="&amp;A267,'Aceite Virgen Extra'!$B$6:$B$257,"&lt;="&amp;B267)</f>
        <v>0.92999999999999994</v>
      </c>
      <c r="BB267" s="4">
        <f>SUMIFS('Aceite Virgen Extra'!BB$6:BB$257,'Aceite Virgen Extra'!$A$6:$A$257,"&gt;="&amp;$A267,'Aceite Virgen Extra'!$B$6:$B$257,"&lt;="&amp;$B267)</f>
        <v>0.18</v>
      </c>
      <c r="BC267" s="4">
        <f>SUMIFS('Aceite Virgen Extra'!BC$6:BC$257,'Aceite Virgen Extra'!$A$6:$A$257,"&gt;="&amp;$A267,'Aceite Virgen Extra'!$B$6:$B$257,"&lt;="&amp;$B267)</f>
        <v>1.4100000000000001</v>
      </c>
      <c r="BD267" s="4">
        <f>SUMIFS('Aceite Virgen Extra'!BD$6:BD$257,'Aceite Virgen Extra'!$A$6:$A$257,"&gt;="&amp;$A267,'Aceite Virgen Extra'!$B$6:$B$257,"&lt;="&amp;$B267)</f>
        <v>1.17</v>
      </c>
      <c r="BH267" s="4">
        <f>SUMIFS('Aceite Virgen Extra'!BH$6:BH$257,'Aceite Virgen Extra'!$A$6:$A$257,"&gt;="&amp;$A267,'Aceite Virgen Extra'!$B$6:$B$257,"&lt;="&amp;$B267)</f>
        <v>0.47000000000000003</v>
      </c>
      <c r="BI267" s="4">
        <f>SUMIFS('Aceite Virgen Extra'!BI$6:BI$257,'Aceite Virgen Extra'!$A$6:$A$257,"&gt;="&amp;$A267,'Aceite Virgen Extra'!$B$6:$B$257,"&lt;="&amp;$B267)</f>
        <v>0</v>
      </c>
      <c r="BJ267" s="4">
        <f>SUMIFS('Aceite Virgen Extra'!BJ$6:BJ$257,'Aceite Virgen Extra'!$A$6:$A$257,"&gt;="&amp;$A267,'Aceite Virgen Extra'!$B$6:$B$257,"&lt;="&amp;$B267)</f>
        <v>0.34</v>
      </c>
      <c r="BK267" s="4">
        <f>SUMIFS('Aceite Virgen Extra'!BK$6:BK$257,'Aceite Virgen Extra'!$A$6:$A$257,"&gt;="&amp;$A267,'Aceite Virgen Extra'!$B$6:$B$257,"&lt;="&amp;$B267)</f>
        <v>0.76</v>
      </c>
      <c r="BO267" s="4">
        <f>SUMIFS('Aceite Virgen Extra'!BO$6:BO$257,'Aceite Virgen Extra'!$A$6:$A$257,"&gt;="&amp;$A267,'Aceite Virgen Extra'!$B$6:$B$257,"&lt;="&amp;$B267)</f>
        <v>0.72000000000000008</v>
      </c>
      <c r="BP267" s="4">
        <f>SUMIFS('Aceite Virgen Extra'!BP$6:BP$257,'Aceite Virgen Extra'!$A$6:$A$257,"&gt;="&amp;$A267,'Aceite Virgen Extra'!$B$6:$B$257,"&lt;="&amp;$B267)</f>
        <v>0.1</v>
      </c>
      <c r="BQ267" s="4">
        <f>SUMIFS('Aceite Virgen Extra'!BQ$6:BQ$257,'Aceite Virgen Extra'!$A$6:$A$257,"&gt;="&amp;$A267,'Aceite Virgen Extra'!$B$6:$B$257,"&lt;="&amp;$B267)</f>
        <v>0.59</v>
      </c>
      <c r="BR267" s="4">
        <f>SUMIFS('Aceite Virgen Extra'!BR$6:BR$257,'Aceite Virgen Extra'!$A$6:$A$257,"&gt;="&amp;$A267,'Aceite Virgen Extra'!$B$6:$B$257,"&lt;="&amp;$B267)</f>
        <v>2.11</v>
      </c>
      <c r="BV267" s="4">
        <f>SUMIFS('Aceite Virgen Extra'!BV$6:BV$257,'Aceite Virgen Extra'!$A$6:$A$257,"&gt;="&amp;$A267,'Aceite Virgen Extra'!$B$6:$B$257,"&lt;="&amp;$B267)</f>
        <v>0.36</v>
      </c>
      <c r="BW267" s="4">
        <f>SUMIFS('Aceite Virgen Extra'!BW$6:BW$257,'Aceite Virgen Extra'!$A$6:$A$257,"&gt;="&amp;$A267,'Aceite Virgen Extra'!$B$6:$B$257,"&lt;="&amp;$B267)</f>
        <v>0.26</v>
      </c>
      <c r="BX267" s="4">
        <f>SUMIFS('Aceite Virgen Extra'!BX$6:BX$257,'Aceite Virgen Extra'!$A$6:$A$257,"&gt;="&amp;$A267,'Aceite Virgen Extra'!$B$6:$B$257,"&lt;="&amp;$B267)</f>
        <v>0.37</v>
      </c>
      <c r="BY267" s="4">
        <f>SUMIFS('Aceite Virgen Extra'!BY$6:BY$257,'Aceite Virgen Extra'!$A$6:$A$257,"&gt;="&amp;$A267,'Aceite Virgen Extra'!$B$6:$B$257,"&lt;="&amp;$B267)</f>
        <v>0</v>
      </c>
      <c r="CC267" s="4">
        <f>SUMIFS('Aceite Virgen Extra'!CC$6:CC$257,'Aceite Virgen Extra'!$A$6:$A$257,"&gt;="&amp;$A267,'Aceite Virgen Extra'!$B$6:$B$257,"&lt;="&amp;$B267)</f>
        <v>0.18</v>
      </c>
      <c r="CD267" s="4">
        <f>SUMIFS('Aceite Virgen Extra'!CD$6:CD$257,'Aceite Virgen Extra'!$A$6:$A$257,"&gt;="&amp;$A267,'Aceite Virgen Extra'!$B$6:$B$257,"&lt;="&amp;$B267)</f>
        <v>0</v>
      </c>
      <c r="CE267" s="4">
        <f>SUMIFS('Aceite Virgen Extra'!CE$6:CE$257,'Aceite Virgen Extra'!$A$6:$A$257,"&gt;="&amp;$A267,'Aceite Virgen Extra'!$B$6:$B$257,"&lt;="&amp;$B267)</f>
        <v>0.08</v>
      </c>
      <c r="CF267" s="4">
        <f>SUMIFS('Aceite Virgen Extra'!CF$6:CF$257,'Aceite Virgen Extra'!$A$6:$A$257,"&gt;="&amp;$A267,'Aceite Virgen Extra'!$B$6:$B$257,"&lt;="&amp;$B267)</f>
        <v>0.85</v>
      </c>
      <c r="CJ267" s="4">
        <f>SUMIFS('Aceite Virgen Extra'!CJ$6:CJ$257,'Aceite Virgen Extra'!$A$6:$A$257,"&gt;="&amp;$A267,'Aceite Virgen Extra'!$B$6:$B$257,"&lt;="&amp;$B267)</f>
        <v>0.43</v>
      </c>
      <c r="CK267" s="4">
        <f>SUMIFS('Aceite Virgen Extra'!CK$6:CK$257,'Aceite Virgen Extra'!$A$6:$A$257,"&gt;="&amp;$A267,'Aceite Virgen Extra'!$B$6:$B$257,"&lt;="&amp;$B267)</f>
        <v>0.33</v>
      </c>
      <c r="CL267" s="4">
        <f>SUMIFS('Aceite Virgen Extra'!CL$6:CL$257,'Aceite Virgen Extra'!$A$6:$A$257,"&gt;="&amp;$A267,'Aceite Virgen Extra'!$B$6:$B$257,"&lt;="&amp;$B267)</f>
        <v>0.05</v>
      </c>
      <c r="CM267" s="4">
        <f>SUMIFS('Aceite Virgen Extra'!CM$6:CM$257,'Aceite Virgen Extra'!$A$6:$A$257,"&gt;="&amp;$A267,'Aceite Virgen Extra'!$B$6:$B$257,"&lt;="&amp;$B267)</f>
        <v>1.98</v>
      </c>
      <c r="CQ267" s="4">
        <f>SUMIFS('Aceite Virgen Extra'!CQ$6:CQ$257,'Aceite Virgen Extra'!$A$6:$A$257,"&gt;="&amp;$A267,'Aceite Virgen Extra'!$B$6:$B$257,"&lt;="&amp;$B267)</f>
        <v>0.16</v>
      </c>
      <c r="CR267" s="4">
        <f>SUMIFS('Aceite Virgen Extra'!CR$6:CR$257,'Aceite Virgen Extra'!$A$6:$A$257,"&gt;="&amp;$A267,'Aceite Virgen Extra'!$B$6:$B$257,"&lt;="&amp;$B267)</f>
        <v>0</v>
      </c>
      <c r="CS267" s="4">
        <f>SUMIFS('Aceite Virgen Extra'!CS$6:CS$257,'Aceite Virgen Extra'!$A$6:$A$257,"&gt;="&amp;$A267,'Aceite Virgen Extra'!$B$6:$B$257,"&lt;="&amp;$B267)</f>
        <v>0</v>
      </c>
      <c r="CT267" s="4">
        <f>SUMIFS('Aceite Virgen Extra'!CT$6:CT$257,'Aceite Virgen Extra'!$A$6:$A$257,"&gt;="&amp;$A267,'Aceite Virgen Extra'!$B$6:$B$257,"&lt;="&amp;$B267)</f>
        <v>1.1100000000000001</v>
      </c>
      <c r="CX267" s="4">
        <f>SUMIFS('Aceite Virgen Extra'!CX$6:CX$257,'Aceite Virgen Extra'!$A$6:$A$257,"&gt;="&amp;$A267,'Aceite Virgen Extra'!$B$6:$B$257,"&lt;="&amp;$B267)</f>
        <v>0.33</v>
      </c>
      <c r="CY267" s="4">
        <f>SUMIFS('Aceite Virgen Extra'!CY$6:CY$257,'Aceite Virgen Extra'!$A$6:$A$257,"&gt;="&amp;$A267,'Aceite Virgen Extra'!$B$6:$B$257,"&lt;="&amp;$B267)</f>
        <v>0</v>
      </c>
      <c r="CZ267" s="4">
        <f>SUMIFS('Aceite Virgen Extra'!CZ$6:CZ$257,'Aceite Virgen Extra'!$A$6:$A$257,"&gt;="&amp;$A267,'Aceite Virgen Extra'!$B$6:$B$257,"&lt;="&amp;$B267)</f>
        <v>0.6</v>
      </c>
      <c r="DA267" s="4">
        <f>SUMIFS('Aceite Virgen Extra'!DA$6:DA$257,'Aceite Virgen Extra'!$A$6:$A$257,"&gt;="&amp;$A267,'Aceite Virgen Extra'!$B$6:$B$257,"&lt;="&amp;$B267)</f>
        <v>0</v>
      </c>
      <c r="DE267" s="4">
        <f>SUMIFS('Aceite Virgen Extra'!DE$6:DE$257,'Aceite Virgen Extra'!$A$6:$A$257,"&gt;="&amp;$A267,'Aceite Virgen Extra'!$B$6:$B$257,"&lt;="&amp;$B267)</f>
        <v>0.34</v>
      </c>
      <c r="DF267" s="4">
        <f>SUMIFS('Aceite Virgen Extra'!DF$6:DF$257,'Aceite Virgen Extra'!$A$6:$A$257,"&gt;="&amp;$A267,'Aceite Virgen Extra'!$B$6:$B$257,"&lt;="&amp;$B267)</f>
        <v>0.09</v>
      </c>
      <c r="DG267" s="4">
        <f>SUMIFS('Aceite Virgen Extra'!DG$6:DG$257,'Aceite Virgen Extra'!$A$6:$A$257,"&gt;="&amp;$A267,'Aceite Virgen Extra'!$B$6:$B$257,"&lt;="&amp;$B267)</f>
        <v>0.21</v>
      </c>
      <c r="DH267" s="4">
        <f>SUMIFS('Aceite Virgen Extra'!DH$6:DH$257,'Aceite Virgen Extra'!$A$6:$A$257,"&gt;="&amp;$A267,'Aceite Virgen Extra'!$B$6:$B$257,"&lt;="&amp;$B267)</f>
        <v>1.47</v>
      </c>
      <c r="DL267" s="4">
        <f>SUMIFS('Aceite Virgen Extra'!DL$6:DL$257,'Aceite Virgen Extra'!$A$6:$A$257,"&gt;="&amp;$A267,'Aceite Virgen Extra'!$B$6:$B$257,"&lt;="&amp;$B267)</f>
        <v>0.16</v>
      </c>
      <c r="DM267" s="4">
        <f>SUMIFS('Aceite Virgen Extra'!DM$6:DM$257,'Aceite Virgen Extra'!$A$6:$A$257,"&gt;="&amp;$A267,'Aceite Virgen Extra'!$B$6:$B$257,"&lt;="&amp;$B267)</f>
        <v>0.4</v>
      </c>
      <c r="DN267" s="4">
        <f>SUMIFS('Aceite Virgen Extra'!DN$6:DN$257,'Aceite Virgen Extra'!$A$6:$A$257,"&gt;="&amp;$A267,'Aceite Virgen Extra'!$B$6:$B$257,"&lt;="&amp;$B267)</f>
        <v>0</v>
      </c>
      <c r="DO267" s="4">
        <f>SUMIFS('Aceite Virgen Extra'!DO$6:DO$257,'Aceite Virgen Extra'!$A$6:$A$257,"&gt;="&amp;$A267,'Aceite Virgen Extra'!$B$6:$B$257,"&lt;="&amp;$B267)</f>
        <v>0.42</v>
      </c>
      <c r="DS267" s="4">
        <f>SUMIFS('Aceite Virgen Extra'!DS$6:DS$257,'Aceite Virgen Extra'!$A$6:$A$257,"&gt;="&amp;$A267,'Aceite Virgen Extra'!$B$6:$B$257,"&lt;="&amp;$B267)</f>
        <v>0</v>
      </c>
      <c r="DT267" s="4">
        <f>SUMIFS('Aceite Virgen Extra'!DT$6:DT$257,'Aceite Virgen Extra'!$A$6:$A$257,"&gt;="&amp;$A267,'Aceite Virgen Extra'!$B$6:$B$257,"&lt;="&amp;$B267)</f>
        <v>0</v>
      </c>
      <c r="DU267" s="4">
        <f>SUMIFS('Aceite Virgen Extra'!DU$6:DU$257,'Aceite Virgen Extra'!$A$6:$A$257,"&gt;="&amp;$A267,'Aceite Virgen Extra'!$B$6:$B$257,"&lt;="&amp;$B267)</f>
        <v>0</v>
      </c>
      <c r="DV267" s="4">
        <f>SUMIFS('Aceite Virgen Extra'!DV$6:DV$257,'Aceite Virgen Extra'!$A$6:$A$257,"&gt;="&amp;$A267,'Aceite Virgen Extra'!$B$6:$B$257,"&lt;="&amp;$B267)</f>
        <v>0</v>
      </c>
      <c r="DZ267" s="4">
        <f>SUMIFS('Aceite Virgen Extra'!DZ$6:DZ$257,'Aceite Virgen Extra'!$A$6:$A$257,"&gt;="&amp;$A267,'Aceite Virgen Extra'!$B$6:$B$257,"&lt;="&amp;$B267)</f>
        <v>0.32</v>
      </c>
      <c r="EA267" s="4">
        <f>SUMIFS('Aceite Virgen Extra'!EA$6:EA$257,'Aceite Virgen Extra'!$A$6:$A$257,"&gt;="&amp;$A267,'Aceite Virgen Extra'!$B$6:$B$257,"&lt;="&amp;$B267)</f>
        <v>0</v>
      </c>
      <c r="EB267" s="4">
        <f>SUMIFS('Aceite Virgen Extra'!EB$6:EB$257,'Aceite Virgen Extra'!$A$6:$A$257,"&gt;="&amp;$A267,'Aceite Virgen Extra'!$B$6:$B$257,"&lt;="&amp;$B267)</f>
        <v>0.66999999999999993</v>
      </c>
      <c r="EC267" s="4">
        <f>SUMIFS('Aceite Virgen Extra'!EC$6:EC$257,'Aceite Virgen Extra'!$A$6:$A$257,"&gt;="&amp;$A267,'Aceite Virgen Extra'!$B$6:$B$257,"&lt;="&amp;$B267)</f>
        <v>0</v>
      </c>
      <c r="EG267" s="4">
        <f>SUMIFS('Aceite Virgen Extra'!EG$6:EG$257,'Aceite Virgen Extra'!$A$6:$A$257,"&gt;="&amp;$A267,'Aceite Virgen Extra'!$B$6:$B$257,"&lt;="&amp;$B267)</f>
        <v>0.08</v>
      </c>
      <c r="EH267" s="4">
        <f>SUMIFS('Aceite Virgen Extra'!EH$6:EH$257,'Aceite Virgen Extra'!$A$6:$A$257,"&gt;="&amp;$A267,'Aceite Virgen Extra'!$B$6:$B$257,"&lt;="&amp;$B267)</f>
        <v>0</v>
      </c>
      <c r="EI267" s="4">
        <f>SUMIFS('Aceite Virgen Extra'!EI$6:EI$257,'Aceite Virgen Extra'!$A$6:$A$257,"&gt;="&amp;$A267,'Aceite Virgen Extra'!$B$6:$B$257,"&lt;="&amp;$B267)</f>
        <v>0</v>
      </c>
      <c r="EJ267" s="4">
        <f>SUMIFS('Aceite Virgen Extra'!EJ$6:EJ$257,'Aceite Virgen Extra'!$A$6:$A$257,"&gt;="&amp;$A267,'Aceite Virgen Extra'!$B$6:$B$257,"&lt;="&amp;$B267)</f>
        <v>0.67</v>
      </c>
      <c r="EN267" s="4">
        <f>SUMIFS('Aceite Virgen Extra'!EN$6:EN$257,'Aceite Virgen Extra'!$A$6:$A$257,"&gt;="&amp;$A267,'Aceite Virgen Extra'!$B$6:$B$257,"&lt;="&amp;$B267)</f>
        <v>0.06</v>
      </c>
      <c r="EO267" s="4">
        <f>SUMIFS('Aceite Virgen Extra'!EO$6:EO$257,'Aceite Virgen Extra'!$A$6:$A$257,"&gt;="&amp;$A267,'Aceite Virgen Extra'!$B$6:$B$257,"&lt;="&amp;$B267)</f>
        <v>0</v>
      </c>
      <c r="EP267" s="4">
        <f>SUMIFS('Aceite Virgen Extra'!EP$6:EP$257,'Aceite Virgen Extra'!$A$6:$A$257,"&gt;="&amp;$A267,'Aceite Virgen Extra'!$B$6:$B$257,"&lt;="&amp;$B267)</f>
        <v>0.1</v>
      </c>
      <c r="EQ267" s="4">
        <f>SUMIFS('Aceite Virgen Extra'!EQ$6:EQ$257,'Aceite Virgen Extra'!$A$6:$A$257,"&gt;="&amp;$A267,'Aceite Virgen Extra'!$B$6:$B$257,"&lt;="&amp;$B267)</f>
        <v>0</v>
      </c>
      <c r="EU267" s="4">
        <f>SUMIFS('Aceite Virgen Extra'!EU$6:EU$257,'Aceite Virgen Extra'!$A$6:$A$257,"&gt;="&amp;$A267,'Aceite Virgen Extra'!$B$6:$B$257,"&lt;="&amp;$B267)</f>
        <v>1.1400000000000001</v>
      </c>
      <c r="EV267" s="4">
        <f>SUMIFS('Aceite Virgen Extra'!EV$6:EV$257,'Aceite Virgen Extra'!$A$6:$A$257,"&gt;="&amp;$A267,'Aceite Virgen Extra'!$B$6:$B$257,"&lt;="&amp;$B267)</f>
        <v>1.26</v>
      </c>
      <c r="EW267" s="4">
        <f>SUMIFS('Aceite Virgen Extra'!EW$6:EW$257,'Aceite Virgen Extra'!$A$6:$A$257,"&gt;="&amp;$A267,'Aceite Virgen Extra'!$B$6:$B$257,"&lt;="&amp;$B267)</f>
        <v>0.67</v>
      </c>
      <c r="EX267" s="4">
        <f>SUMIFS('Aceite Virgen Extra'!EX$6:EX$257,'Aceite Virgen Extra'!$A$6:$A$257,"&gt;="&amp;$A267,'Aceite Virgen Extra'!$B$6:$B$257,"&lt;="&amp;$B267)</f>
        <v>1.87</v>
      </c>
      <c r="FB267" s="4">
        <f>SUMIFS('Aceite Virgen Extra'!FB$6:FB$257,'Aceite Virgen Extra'!$A$6:$A$257,"&gt;="&amp;$A267,'Aceite Virgen Extra'!$B$6:$B$257,"&lt;="&amp;$B267)</f>
        <v>0.22</v>
      </c>
      <c r="FC267" s="4">
        <f>SUMIFS('Aceite Virgen Extra'!FC$6:FC$257,'Aceite Virgen Extra'!$A$6:$A$257,"&gt;="&amp;$A267,'Aceite Virgen Extra'!$B$6:$B$257,"&lt;="&amp;$B267)</f>
        <v>0.28000000000000003</v>
      </c>
      <c r="FD267" s="4">
        <f>SUMIFS('Aceite Virgen Extra'!FD$6:FD$257,'Aceite Virgen Extra'!$A$6:$A$257,"&gt;="&amp;$A267,'Aceite Virgen Extra'!$B$6:$B$257,"&lt;="&amp;$B267)</f>
        <v>0.25</v>
      </c>
      <c r="FE267" s="4">
        <f>SUMIFS('Aceite Virgen Extra'!FE$6:FE$257,'Aceite Virgen Extra'!$A$6:$A$257,"&gt;="&amp;$A267,'Aceite Virgen Extra'!$B$6:$B$257,"&lt;="&amp;$B267)</f>
        <v>0</v>
      </c>
      <c r="FI267" s="4">
        <f>SUMIFS('Aceite Virgen Extra'!FI$6:FI$257,'Aceite Virgen Extra'!$A$6:$A$257,"&gt;="&amp;$A267,'Aceite Virgen Extra'!$B$6:$B$257,"&lt;="&amp;$B267)</f>
        <v>0.53</v>
      </c>
      <c r="FJ267" s="4">
        <f>SUMIFS('Aceite Virgen Extra'!FJ$6:FJ$257,'Aceite Virgen Extra'!$A$6:$A$257,"&gt;="&amp;$A267,'Aceite Virgen Extra'!$B$6:$B$257,"&lt;="&amp;$B267)</f>
        <v>1.44</v>
      </c>
      <c r="FK267" s="4">
        <f>SUMIFS('Aceite Virgen Extra'!FK$6:FK$257,'Aceite Virgen Extra'!$A$6:$A$257,"&gt;="&amp;$A267,'Aceite Virgen Extra'!$B$6:$B$257,"&lt;="&amp;$B267)</f>
        <v>0.18</v>
      </c>
      <c r="FL267" s="4">
        <f>SUMIFS('Aceite Virgen Extra'!FL$6:FL$257,'Aceite Virgen Extra'!$A$6:$A$257,"&gt;="&amp;$A267,'Aceite Virgen Extra'!$B$6:$B$257,"&lt;="&amp;$B267)</f>
        <v>0.37</v>
      </c>
      <c r="FP267" s="4">
        <f>SUMIFS('Aceite Virgen Extra'!FP$6:FP$257,'Aceite Virgen Extra'!$A$6:$A$257,"&gt;="&amp;$A267,'Aceite Virgen Extra'!$B$6:$B$257,"&lt;="&amp;$B267)</f>
        <v>0.27</v>
      </c>
      <c r="FQ267" s="4">
        <f>SUMIFS('Aceite Virgen Extra'!FQ$6:FQ$257,'Aceite Virgen Extra'!$A$6:$A$257,"&gt;="&amp;$A267,'Aceite Virgen Extra'!$B$6:$B$257,"&lt;="&amp;$B267)</f>
        <v>0</v>
      </c>
      <c r="FR267" s="4">
        <f>SUMIFS('Aceite Virgen Extra'!FR$6:FR$257,'Aceite Virgen Extra'!$A$6:$A$257,"&gt;="&amp;$A267,'Aceite Virgen Extra'!$B$6:$B$257,"&lt;="&amp;$B267)</f>
        <v>0.49</v>
      </c>
      <c r="FS267" s="4">
        <f>SUMIFS('Aceite Virgen Extra'!FS$6:FS$257,'Aceite Virgen Extra'!$A$6:$A$257,"&gt;="&amp;$A267,'Aceite Virgen Extra'!$B$6:$B$257,"&lt;="&amp;$B267)</f>
        <v>0</v>
      </c>
      <c r="FW267" s="4">
        <f>SUMIFS('Aceite Virgen Extra'!FW$6:FW$257,'Aceite Virgen Extra'!$A$6:$A$257,"&gt;="&amp;$A267,'Aceite Virgen Extra'!$B$6:$B$257,"&lt;="&amp;$B267)</f>
        <v>0.51</v>
      </c>
      <c r="FX267" s="4">
        <f>SUMIFS('Aceite Virgen Extra'!FX$6:FX$257,'Aceite Virgen Extra'!$A$6:$A$257,"&gt;="&amp;$A267,'Aceite Virgen Extra'!$B$6:$B$257,"&lt;="&amp;$B267)</f>
        <v>0.79999999999999993</v>
      </c>
      <c r="FY267" s="4">
        <f>SUMIFS('Aceite Virgen Extra'!FY$6:FY$257,'Aceite Virgen Extra'!$A$6:$A$257,"&gt;="&amp;$A267,'Aceite Virgen Extra'!$B$6:$B$257,"&lt;="&amp;$B267)</f>
        <v>0.51</v>
      </c>
      <c r="FZ267" s="4">
        <f>SUMIFS('Aceite Virgen Extra'!FZ$6:FZ$257,'Aceite Virgen Extra'!$A$6:$A$257,"&gt;="&amp;$A267,'Aceite Virgen Extra'!$B$6:$B$257,"&lt;="&amp;$B267)</f>
        <v>0</v>
      </c>
      <c r="GD267" s="4">
        <f>SUMIFS('Aceite Virgen Extra'!GD$6:GD$257,'Aceite Virgen Extra'!$A$6:$A$257,"&gt;="&amp;$A267,'Aceite Virgen Extra'!$B$6:$B$257,"&lt;="&amp;$B267)</f>
        <v>0.44</v>
      </c>
      <c r="GE267" s="4">
        <f>SUMIFS('Aceite Virgen Extra'!GE$6:GE$257,'Aceite Virgen Extra'!$A$6:$A$257,"&gt;="&amp;$A267,'Aceite Virgen Extra'!$B$6:$B$257,"&lt;="&amp;$B267)</f>
        <v>0</v>
      </c>
      <c r="GF267" s="4">
        <f>SUMIFS('Aceite Virgen Extra'!GF$6:GF$257,'Aceite Virgen Extra'!$A$6:$A$257,"&gt;="&amp;$A267,'Aceite Virgen Extra'!$B$6:$B$257,"&lt;="&amp;$B267)</f>
        <v>0.74</v>
      </c>
      <c r="GG267" s="4">
        <f>SUMIFS('Aceite Virgen Extra'!GG$6:GG$257,'Aceite Virgen Extra'!$A$6:$A$257,"&gt;="&amp;$A267,'Aceite Virgen Extra'!$B$6:$B$257,"&lt;="&amp;$B267)</f>
        <v>0</v>
      </c>
      <c r="GK267" s="4">
        <f>SUMIFS('Aceite Virgen Extra'!GK$6:GK$257,'Aceite Virgen Extra'!$A$6:$A$257,"&gt;="&amp;$A267,'Aceite Virgen Extra'!$B$6:$B$257,"&lt;="&amp;$B267)</f>
        <v>7.0000000000000007E-2</v>
      </c>
      <c r="GL267" s="4">
        <f>SUMIFS('Aceite Virgen Extra'!GL$6:GL$257,'Aceite Virgen Extra'!$A$6:$A$257,"&gt;="&amp;$A267,'Aceite Virgen Extra'!$B$6:$B$257,"&lt;="&amp;$B267)</f>
        <v>0.27</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v>
      </c>
      <c r="GS267" s="4">
        <f>SUMIFS('Aceite Virgen Extra'!GS$6:GS$257,'Aceite Virgen Extra'!$A$6:$A$257,"&gt;="&amp;$A267,'Aceite Virgen Extra'!$B$6:$B$257,"&lt;="&amp;$B267)</f>
        <v>0</v>
      </c>
      <c r="GT267" s="4">
        <f>SUMIFS('Aceite Virgen Extra'!GT$6:GT$257,'Aceite Virgen Extra'!$A$6:$A$257,"&gt;="&amp;$A267,'Aceite Virgen Extra'!$B$6:$B$257,"&lt;="&amp;$B267)</f>
        <v>0</v>
      </c>
      <c r="GU267" s="4">
        <f>SUMIFS('Aceite Virgen Extra'!GU$6:GU$257,'Aceite Virgen Extra'!$A$6:$A$257,"&gt;="&amp;$A267,'Aceite Virgen Extra'!$B$6:$B$257,"&lt;="&amp;$B267)</f>
        <v>0</v>
      </c>
      <c r="GY267" s="4">
        <f>SUMIFS('Aceite Virgen Extra'!GY$6:GY$257,'Aceite Virgen Extra'!$A$6:$A$257,"&gt;="&amp;$A267,'Aceite Virgen Extra'!$B$6:$B$257,"&lt;="&amp;$B267)</f>
        <v>0.24</v>
      </c>
      <c r="GZ267" s="4">
        <f>SUMIFS('Aceite Virgen Extra'!GZ$6:GZ$257,'Aceite Virgen Extra'!$A$6:$A$257,"&gt;="&amp;$A267,'Aceite Virgen Extra'!$B$6:$B$257,"&lt;="&amp;$B267)</f>
        <v>0.77</v>
      </c>
      <c r="HA267" s="4">
        <f>SUMIFS('Aceite Virgen Extra'!HA$6:HA$257,'Aceite Virgen Extra'!$A$6:$A$257,"&gt;="&amp;$A267,'Aceite Virgen Extra'!$B$6:$B$257,"&lt;="&amp;$B267)</f>
        <v>0</v>
      </c>
      <c r="HB267" s="4">
        <f>SUMIFS('Aceite Virgen Extra'!HB$6:HB$257,'Aceite Virgen Extra'!$A$6:$A$257,"&gt;="&amp;$A267,'Aceite Virgen Extra'!$B$6:$B$257,"&lt;="&amp;$B267)</f>
        <v>0</v>
      </c>
      <c r="HF267" s="4">
        <f>SUMIFS('Aceite Virgen Extra'!HF$6:HF$257,'Aceite Virgen Extra'!$A$6:$A$257,"&gt;="&amp;$A267,'Aceite Virgen Extra'!$B$6:$B$257,"&lt;="&amp;$B267)</f>
        <v>0.38</v>
      </c>
      <c r="HG267" s="4">
        <f>SUMIFS('Aceite Virgen Extra'!HG$6:HG$257,'Aceite Virgen Extra'!$A$6:$A$257,"&gt;="&amp;$A267,'Aceite Virgen Extra'!$B$6:$B$257,"&lt;="&amp;$B267)</f>
        <v>0.52</v>
      </c>
      <c r="HH267" s="4">
        <f>SUMIFS('Aceite Virgen Extra'!HH$6:HH$257,'Aceite Virgen Extra'!$A$6:$A$257,"&gt;="&amp;$A267,'Aceite Virgen Extra'!$B$6:$B$257,"&lt;="&amp;$B267)</f>
        <v>0.46</v>
      </c>
      <c r="HI267" s="4">
        <f>SUMIFS('Aceite Virgen Extra'!HI$6:HI$257,'Aceite Virgen Extra'!$A$6:$A$257,"&gt;="&amp;$A267,'Aceite Virgen Extra'!$B$6:$B$257,"&lt;="&amp;$B267)</f>
        <v>0</v>
      </c>
      <c r="HM267" s="4">
        <f>SUMIFS('Aceite Virgen Extra'!HM$6:HM$257,'Aceite Virgen Extra'!$A$6:$A$257,"&gt;="&amp;$A267,'Aceite Virgen Extra'!$B$6:$B$257,"&lt;="&amp;$B267)</f>
        <v>0.06</v>
      </c>
      <c r="HN267" s="4">
        <f>SUMIFS('Aceite Virgen Extra'!HN$6:HN$257,'Aceite Virgen Extra'!$A$6:$A$257,"&gt;="&amp;$A267,'Aceite Virgen Extra'!$B$6:$B$257,"&lt;="&amp;$B267)</f>
        <v>0.17</v>
      </c>
      <c r="HO267" s="4">
        <f>SUMIFS('Aceite Virgen Extra'!HO$6:HO$257,'Aceite Virgen Extra'!$A$6:$A$257,"&gt;="&amp;$A267,'Aceite Virgen Extra'!$B$6:$B$257,"&lt;="&amp;$B267)</f>
        <v>0</v>
      </c>
      <c r="HP267" s="4">
        <f>SUMIFS('Aceite Virgen Extra'!HP$6:HP$257,'Aceite Virgen Extra'!$A$6:$A$257,"&gt;="&amp;$A267,'Aceite Virgen Extra'!$B$6:$B$257,"&lt;="&amp;$B267)</f>
        <v>0</v>
      </c>
      <c r="HT267" s="4">
        <f>SUMIFS('Aceite Virgen Extra'!HT$6:HT$257,'Aceite Virgen Extra'!$A$6:$A$257,"&gt;="&amp;$A267,'Aceite Virgen Extra'!$B$6:$B$257,"&lt;="&amp;$B267)</f>
        <v>0.22</v>
      </c>
      <c r="HU267" s="4">
        <f>SUMIFS('Aceite Virgen Extra'!HU$6:HU$257,'Aceite Virgen Extra'!$A$6:$A$257,"&gt;="&amp;$A267,'Aceite Virgen Extra'!$B$6:$B$257,"&lt;="&amp;$B267)</f>
        <v>0</v>
      </c>
      <c r="HV267" s="4">
        <f>SUMIFS('Aceite Virgen Extra'!HV$6:HV$257,'Aceite Virgen Extra'!$A$6:$A$257,"&gt;="&amp;$A267,'Aceite Virgen Extra'!$B$6:$B$257,"&lt;="&amp;$B267)</f>
        <v>0.39999999999999997</v>
      </c>
      <c r="HW267" s="4">
        <f>SUMIFS('Aceite Virgen Extra'!HW$6:HW$257,'Aceite Virgen Extra'!$A$6:$A$257,"&gt;="&amp;$A267,'Aceite Virgen Extra'!$B$6:$B$257,"&lt;="&amp;$B267)</f>
        <v>0</v>
      </c>
      <c r="HZ267"/>
      <c r="IA267" s="4">
        <f>SUMIFS('Aceite Virgen Extra'!IA$6:IA$257,'Aceite Virgen Extra'!$A$6:$A$257,"&gt;="&amp;$A267,'Aceite Virgen Extra'!$B$6:$B$257,"&lt;="&amp;$B267)</f>
        <v>0.24000000000000002</v>
      </c>
      <c r="IB267" s="4">
        <f>SUMIFS('Aceite Virgen Extra'!IB$6:IB$257,'Aceite Virgen Extra'!$A$6:$A$257,"&gt;="&amp;$A267,'Aceite Virgen Extra'!$B$6:$B$257,"&lt;="&amp;$B267)</f>
        <v>1</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0.11</v>
      </c>
      <c r="II267" s="4">
        <f>SUMIFS('Aceite Virgen Extra'!II$6:II$257,'Aceite Virgen Extra'!$A$6:$A$257,"&gt;="&amp;$A267,'Aceite Virgen Extra'!$B$6:$B$257,"&lt;="&amp;$B267)</f>
        <v>0.48</v>
      </c>
      <c r="IJ267" s="4">
        <f>SUMIFS('Aceite Virgen Extra'!IJ$6:IJ$257,'Aceite Virgen Extra'!$A$6:$A$257,"&gt;="&amp;$A267,'Aceite Virgen Extra'!$B$6:$B$257,"&lt;="&amp;$B267)</f>
        <v>0</v>
      </c>
      <c r="IK267" s="4">
        <f>SUMIFS('Aceite Virgen Extra'!IK$6:IK$257,'Aceite Virgen Extra'!$A$6:$A$257,"&gt;="&amp;$A267,'Aceite Virgen Extra'!$B$6:$B$257,"&lt;="&amp;$B267)</f>
        <v>0</v>
      </c>
      <c r="IO267" s="4">
        <f>SUMIFS('Aceite Virgen Extra'!IO$6:IO$257,'Aceite Virgen Extra'!$A$6:$A$257,"&gt;="&amp;$A267,'Aceite Virgen Extra'!$B$6:$B$257,"&lt;="&amp;$B267)</f>
        <v>0.03</v>
      </c>
      <c r="IP267" s="4">
        <f>SUMIFS('Aceite Virgen Extra'!IP$6:IP$257,'Aceite Virgen Extra'!$A$6:$A$257,"&gt;="&amp;$A267,'Aceite Virgen Extra'!$B$6:$B$257,"&lt;="&amp;$B267)</f>
        <v>0.14000000000000001</v>
      </c>
      <c r="IQ267" s="4">
        <f>SUMIFS('Aceite Virgen Extra'!IQ$6:IQ$257,'Aceite Virgen Extra'!$A$6:$A$257,"&gt;="&amp;$A267,'Aceite Virgen Extra'!$B$6:$B$257,"&lt;="&amp;$B267)</f>
        <v>0</v>
      </c>
      <c r="IR267" s="4">
        <f>SUMIFS('Aceite Virgen Extra'!IR$6:IR$257,'Aceite Virgen Extra'!$A$6:$A$257,"&gt;="&amp;$A267,'Aceite Virgen Extra'!$B$6:$B$257,"&lt;="&amp;$B267)</f>
        <v>0</v>
      </c>
      <c r="IV267" s="4">
        <f>SUMIFS('Aceite Virgen Extra'!IV$6:IV$257,'Aceite Virgen Extra'!$A$6:$A$257,"&gt;="&amp;$A267,'Aceite Virgen Extra'!$B$6:$B$257,"&lt;="&amp;$B267)</f>
        <v>0.16999999999999998</v>
      </c>
      <c r="IW267" s="4">
        <f>SUMIFS('Aceite Virgen Extra'!IW$6:IW$257,'Aceite Virgen Extra'!$A$6:$A$257,"&gt;="&amp;$A267,'Aceite Virgen Extra'!$B$6:$B$257,"&lt;="&amp;$B267)</f>
        <v>0.16</v>
      </c>
      <c r="IX267" s="4">
        <f>SUMIFS('Aceite Virgen Extra'!IX$6:IX$257,'Aceite Virgen Extra'!$A$6:$A$257,"&gt;="&amp;$A267,'Aceite Virgen Extra'!$B$6:$B$257,"&lt;="&amp;$B267)</f>
        <v>0.25</v>
      </c>
      <c r="IY267" s="4">
        <f>SUMIFS('Aceite Virgen Extra'!IY$6:IY$257,'Aceite Virgen Extra'!$A$6:$A$257,"&gt;="&amp;$A267,'Aceite Virgen Extra'!$B$6:$B$257,"&lt;="&amp;$B267)</f>
        <v>0</v>
      </c>
      <c r="JB267"/>
      <c r="JC267" s="4">
        <f>SUMIFS('Aceite Virgen Extra'!JC$6:JC$257,'Aceite Virgen Extra'!$A$6:$A$257,"&gt;="&amp;$A267,'Aceite Virgen Extra'!$B$6:$B$257,"&lt;="&amp;$B267)</f>
        <v>0.43</v>
      </c>
      <c r="JD267" s="4">
        <f>SUMIFS('Aceite Virgen Extra'!JD$6:JD$257,'Aceite Virgen Extra'!$A$6:$A$257,"&gt;="&amp;$A267,'Aceite Virgen Extra'!$B$6:$B$257,"&lt;="&amp;$B267)</f>
        <v>0.49</v>
      </c>
      <c r="JE267" s="4">
        <f>SUMIFS('Aceite Virgen Extra'!JE$6:JE$257,'Aceite Virgen Extra'!$A$6:$A$257,"&gt;="&amp;$A267,'Aceite Virgen Extra'!$B$6:$B$257,"&lt;="&amp;$B267)</f>
        <v>0.56999999999999995</v>
      </c>
      <c r="JF267" s="4">
        <f>SUMIFS('Aceite Virgen Extra'!JF$6:JF$257,'Aceite Virgen Extra'!$A$6:$A$257,"&gt;="&amp;$A267,'Aceite Virgen Extra'!$B$6:$B$257,"&lt;="&amp;$B267)</f>
        <v>0</v>
      </c>
      <c r="JJ267" s="4">
        <f>SUMIFS('Aceite Virgen Extra'!JJ$6:JJ$257,'Aceite Virgen Extra'!$A$6:$A$257,"&gt;="&amp;$A267,'Aceite Virgen Extra'!$B$6:$B$257,"&lt;="&amp;$B267)</f>
        <v>0.57999999999999996</v>
      </c>
      <c r="JK267" s="4">
        <f>SUMIFS('Aceite Virgen Extra'!JK$6:JK$257,'Aceite Virgen Extra'!$A$6:$A$257,"&gt;="&amp;$A267,'Aceite Virgen Extra'!$B$6:$B$257,"&lt;="&amp;$B267)</f>
        <v>0.97</v>
      </c>
      <c r="JL267" s="4">
        <f>SUMIFS('Aceite Virgen Extra'!JL$6:JL$257,'Aceite Virgen Extra'!$A$6:$A$257,"&gt;="&amp;$A267,'Aceite Virgen Extra'!$B$6:$B$257,"&lt;="&amp;$B267)</f>
        <v>0.57999999999999996</v>
      </c>
      <c r="JM267" s="4">
        <f>SUMIFS('Aceite Virgen Extra'!JM$6:JM$257,'Aceite Virgen Extra'!$A$6:$A$257,"&gt;="&amp;$A267,'Aceite Virgen Extra'!$B$6:$B$257,"&lt;="&amp;$B267)</f>
        <v>0</v>
      </c>
      <c r="JQ267" s="4">
        <f>SUMIFS('Aceite Virgen Extra'!JQ$6:JQ$257,'Aceite Virgen Extra'!$A$6:$A$257,"&gt;="&amp;$A267,'Aceite Virgen Extra'!$B$6:$B$257,"&lt;="&amp;$B267)</f>
        <v>0.1</v>
      </c>
      <c r="JR267" s="4">
        <f>SUMIFS('Aceite Virgen Extra'!JR$6:JR$257,'Aceite Virgen Extra'!$A$6:$A$257,"&gt;="&amp;$A267,'Aceite Virgen Extra'!$B$6:$B$257,"&lt;="&amp;$B267)</f>
        <v>0</v>
      </c>
      <c r="JS267" s="4">
        <f>SUMIFS('Aceite Virgen Extra'!JS$6:JS$257,'Aceite Virgen Extra'!$A$6:$A$257,"&gt;="&amp;$A267,'Aceite Virgen Extra'!$B$6:$B$257,"&lt;="&amp;$B267)</f>
        <v>0.19</v>
      </c>
      <c r="JT267" s="4">
        <f>SUMIFS('Aceite Virgen Extra'!JT$6:JT$257,'Aceite Virgen Extra'!$A$6:$A$257,"&gt;="&amp;$A267,'Aceite Virgen Extra'!$B$6:$B$257,"&lt;="&amp;$B267)</f>
        <v>0</v>
      </c>
      <c r="JX267" s="4">
        <f>SUMIFS('Aceite Virgen Extra'!JX$6:JX$257,'Aceite Virgen Extra'!$A$6:$A$257,"&gt;="&amp;$A267,'Aceite Virgen Extra'!$B$6:$B$257,"&lt;="&amp;$B267)</f>
        <v>0.22999999999999998</v>
      </c>
      <c r="JY267" s="4">
        <f>SUMIFS('Aceite Virgen Extra'!JY$6:JY$257,'Aceite Virgen Extra'!$A$6:$A$257,"&gt;="&amp;$A267,'Aceite Virgen Extra'!$B$6:$B$257,"&lt;="&amp;$B267)</f>
        <v>0.15</v>
      </c>
      <c r="JZ267" s="4">
        <f>SUMIFS('Aceite Virgen Extra'!JZ$6:JZ$257,'Aceite Virgen Extra'!$A$6:$A$257,"&gt;="&amp;$A267,'Aceite Virgen Extra'!$B$6:$B$257,"&lt;="&amp;$B267)</f>
        <v>0.39</v>
      </c>
      <c r="KA267" s="4">
        <f>SUMIFS('Aceite Virgen Extra'!KA$6:KA$257,'Aceite Virgen Extra'!$A$6:$A$257,"&gt;="&amp;$A267,'Aceite Virgen Extra'!$B$6:$B$257,"&lt;="&amp;$B267)</f>
        <v>0</v>
      </c>
      <c r="KE267" s="4">
        <f>SUMIFS('Aceite Virgen Extra'!KE$6:KE$257,'Aceite Virgen Extra'!$A$6:$A$257,"&gt;="&amp;$A267,'Aceite Virgen Extra'!$B$6:$B$257,"&lt;="&amp;$B267)</f>
        <v>0.17</v>
      </c>
      <c r="KF267" s="4">
        <f>SUMIFS('Aceite Virgen Extra'!KF$6:KF$257,'Aceite Virgen Extra'!$A$6:$A$257,"&gt;="&amp;$A267,'Aceite Virgen Extra'!$B$6:$B$257,"&lt;="&amp;$B267)</f>
        <v>0.14000000000000001</v>
      </c>
      <c r="KG267" s="4">
        <f>SUMIFS('Aceite Virgen Extra'!KG$6:KG$257,'Aceite Virgen Extra'!$A$6:$A$257,"&gt;="&amp;$A267,'Aceite Virgen Extra'!$B$6:$B$257,"&lt;="&amp;$B267)</f>
        <v>0.25</v>
      </c>
      <c r="KH267" s="4">
        <f>SUMIFS('Aceite Virgen Extra'!KH$6:KH$257,'Aceite Virgen Extra'!$A$6:$A$257,"&gt;="&amp;$A267,'Aceite Virgen Extra'!$B$6:$B$257,"&lt;="&amp;$B267)</f>
        <v>0</v>
      </c>
      <c r="KL267" s="4">
        <f>SUMIFS('Aceite Virgen Extra'!KL$6:KL$257,'Aceite Virgen Extra'!$A$6:$A$257,"&gt;="&amp;$A267,'Aceite Virgen Extra'!$B$6:$B$257,"&lt;="&amp;$B267)</f>
        <v>0</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v>
      </c>
      <c r="KS267" s="4">
        <f>SUMIFS('Aceite Virgen Extra'!KS$6:KS$257,'Aceite Virgen Extra'!$A$6:$A$257,"&gt;="&amp;$A267,'Aceite Virgen Extra'!$B$6:$B$257,"&lt;="&amp;$B267)</f>
        <v>0.13</v>
      </c>
      <c r="KT267" s="4">
        <f>SUMIFS('Aceite Virgen Extra'!KT$6:KT$257,'Aceite Virgen Extra'!$A$6:$A$257,"&gt;="&amp;$A267,'Aceite Virgen Extra'!$B$6:$B$257,"&lt;="&amp;$B267)</f>
        <v>0</v>
      </c>
      <c r="KU267" s="4">
        <f>SUMIFS('Aceite Virgen Extra'!KU$6:KU$257,'Aceite Virgen Extra'!$A$6:$A$257,"&gt;="&amp;$A267,'Aceite Virgen Extra'!$B$6:$B$257,"&lt;="&amp;$B267)</f>
        <v>0.27</v>
      </c>
      <c r="KV267" s="4">
        <f>SUMIFS('Aceite Virgen Extra'!KV$6:KV$257,'Aceite Virgen Extra'!$A$6:$A$257,"&gt;="&amp;$A267,'Aceite Virgen Extra'!$B$6:$B$257,"&lt;="&amp;$B267)</f>
        <v>0</v>
      </c>
      <c r="KZ267" s="4">
        <f>SUMIFS('Aceite Virgen Extra'!KZ$6:KZ$257,'Aceite Virgen Extra'!$A$6:$A$257,"&gt;="&amp;$A267,'Aceite Virgen Extra'!$B$6:$B$257,"&lt;="&amp;$B267)</f>
        <v>0.25</v>
      </c>
      <c r="LA267" s="4">
        <f>SUMIFS('Aceite Virgen Extra'!LA$6:LA$257,'Aceite Virgen Extra'!$A$6:$A$257,"&gt;="&amp;$A267,'Aceite Virgen Extra'!$B$6:$B$257,"&lt;="&amp;$B267)</f>
        <v>0</v>
      </c>
      <c r="LB267" s="4">
        <f>SUMIFS('Aceite Virgen Extra'!LB$6:LB$257,'Aceite Virgen Extra'!$A$6:$A$257,"&gt;="&amp;$A267,'Aceite Virgen Extra'!$B$6:$B$257,"&lt;="&amp;$B267)</f>
        <v>0.5</v>
      </c>
      <c r="LC267" s="4">
        <f>SUMIFS('Aceite Virgen Extra'!LC$6:LC$257,'Aceite Virgen Extra'!$A$6:$A$257,"&gt;="&amp;$A267,'Aceite Virgen Extra'!$B$6:$B$257,"&lt;="&amp;$B267)</f>
        <v>0</v>
      </c>
      <c r="LG267" s="4">
        <f>SUMIFS('Aceite Virgen Extra'!LG$6:LG$257,'Aceite Virgen Extra'!$A$6:$A$257,"&gt;="&amp;$A267,'Aceite Virgen Extra'!$B$6:$B$257,"&lt;="&amp;$B267)</f>
        <v>0</v>
      </c>
      <c r="LH267" s="4">
        <f>SUMIFS('Aceite Virgen Extra'!LH$6:LH$257,'Aceite Virgen Extra'!$A$6:$A$257,"&gt;="&amp;$A267,'Aceite Virgen Extra'!$B$6:$B$257,"&lt;="&amp;$B267)</f>
        <v>0</v>
      </c>
      <c r="LI267" s="4">
        <f>SUMIFS('Aceite Virgen Extra'!LI$6:LI$257,'Aceite Virgen Extra'!$A$6:$A$257,"&gt;="&amp;$A267,'Aceite Virgen Extra'!$B$6:$B$257,"&lt;="&amp;$B267)</f>
        <v>0</v>
      </c>
      <c r="LJ267" s="4">
        <f>SUMIFS('Aceite Virgen Extra'!LJ$6:LJ$257,'Aceite Virgen Extra'!$A$6:$A$257,"&gt;="&amp;$A267,'Aceite Virgen Extra'!$B$6:$B$257,"&lt;="&amp;$B267)</f>
        <v>0</v>
      </c>
      <c r="LN267" s="4">
        <f>SUMIFS('Aceite Virgen Extra'!LN$6:LN$257,'Aceite Virgen Extra'!$A$6:$A$257,"&gt;="&amp;$A267,'Aceite Virgen Extra'!$B$6:$B$257,"&lt;="&amp;$B267)</f>
        <v>0.06</v>
      </c>
      <c r="LO267" s="4">
        <f>SUMIFS('Aceite Virgen Extra'!LO$6:LO$257,'Aceite Virgen Extra'!$A$6:$A$257,"&gt;="&amp;$A267,'Aceite Virgen Extra'!$B$6:$B$257,"&lt;="&amp;$B267)</f>
        <v>0</v>
      </c>
      <c r="LP267" s="4">
        <f>SUMIFS('Aceite Virgen Extra'!LP$6:LP$257,'Aceite Virgen Extra'!$A$6:$A$257,"&gt;="&amp;$A267,'Aceite Virgen Extra'!$B$6:$B$257,"&lt;="&amp;$B267)</f>
        <v>0.11</v>
      </c>
      <c r="LQ267" s="4">
        <f>SUMIFS('Aceite Virgen Extra'!LQ$6:LQ$257,'Aceite Virgen Extra'!$A$6:$A$257,"&gt;="&amp;$A267,'Aceite Virgen Extra'!$B$6:$B$257,"&lt;="&amp;$B267)</f>
        <v>0</v>
      </c>
      <c r="LU267" s="4">
        <f>SUMIFS('Aceite Virgen Extra'!LU$6:LU$257,'Aceite Virgen Extra'!$A$6:$A$257,"&gt;="&amp;$A267,'Aceite Virgen Extra'!$B$6:$B$257,"&lt;="&amp;$B267)</f>
        <v>0.33999999999999997</v>
      </c>
      <c r="LV267" s="4">
        <f>SUMIFS('Aceite Virgen Extra'!LV$6:LV$257,'Aceite Virgen Extra'!$A$6:$A$257,"&gt;="&amp;$A267,'Aceite Virgen Extra'!$B$6:$B$257,"&lt;="&amp;$B267)</f>
        <v>0.26</v>
      </c>
      <c r="LW267" s="4">
        <f>SUMIFS('Aceite Virgen Extra'!LW$6:LW$257,'Aceite Virgen Extra'!$A$6:$A$257,"&gt;="&amp;$A267,'Aceite Virgen Extra'!$B$6:$B$257,"&lt;="&amp;$B267)</f>
        <v>0.54</v>
      </c>
      <c r="LX267" s="4">
        <f>SUMIFS('Aceite Virgen Extra'!LX$6:LX$257,'Aceite Virgen Extra'!$A$6:$A$257,"&gt;="&amp;$A267,'Aceite Virgen Extra'!$B$6:$B$257,"&lt;="&amp;$B267)</f>
        <v>0</v>
      </c>
      <c r="MB267" s="4">
        <f>SUMIFS('Aceite Virgen Extra'!MB$6:MB$257,'Aceite Virgen Extra'!$A$6:$A$257,"&gt;="&amp;$A267,'Aceite Virgen Extra'!$B$6:$B$257,"&lt;="&amp;$B267)</f>
        <v>0.4</v>
      </c>
      <c r="MC267" s="4">
        <f>SUMIFS('Aceite Virgen Extra'!MC$6:MC$257,'Aceite Virgen Extra'!$A$6:$A$257,"&gt;="&amp;$A267,'Aceite Virgen Extra'!$B$6:$B$257,"&lt;="&amp;$B267)</f>
        <v>0.39</v>
      </c>
      <c r="MD267" s="4">
        <f>SUMIFS('Aceite Virgen Extra'!MD$6:MD$257,'Aceite Virgen Extra'!$A$6:$A$257,"&gt;="&amp;$A267,'Aceite Virgen Extra'!$B$6:$B$257,"&lt;="&amp;$B267)</f>
        <v>0.60000000000000009</v>
      </c>
      <c r="ME267" s="4">
        <f>SUMIFS('Aceite Virgen Extra'!ME$6:ME$257,'Aceite Virgen Extra'!$A$6:$A$257,"&gt;="&amp;$A267,'Aceite Virgen Extra'!$B$6:$B$257,"&lt;="&amp;$B267)</f>
        <v>0</v>
      </c>
      <c r="MI267" s="4">
        <f>SUMIFS('Aceite Virgen Extra'!MI$6:MI$257,'Aceite Virgen Extra'!$A$6:$A$257,"&gt;="&amp;$A267,'Aceite Virgen Extra'!$B$6:$B$257,"&lt;="&amp;$B267)</f>
        <v>0.2</v>
      </c>
      <c r="MJ267" s="4">
        <f>SUMIFS('Aceite Virgen Extra'!MJ$6:MJ$257,'Aceite Virgen Extra'!$A$6:$A$257,"&gt;="&amp;$A267,'Aceite Virgen Extra'!$B$6:$B$257,"&lt;="&amp;$B267)</f>
        <v>0.39</v>
      </c>
      <c r="MK267" s="4">
        <f>SUMIFS('Aceite Virgen Extra'!MK$6:MK$257,'Aceite Virgen Extra'!$A$6:$A$257,"&gt;="&amp;$A267,'Aceite Virgen Extra'!$B$6:$B$257,"&lt;="&amp;$B267)</f>
        <v>0.18</v>
      </c>
      <c r="ML267" s="4">
        <f>SUMIFS('Aceite Virgen Extra'!ML$6:ML$257,'Aceite Virgen Extra'!$A$6:$A$257,"&gt;="&amp;$A267,'Aceite Virgen Extra'!$B$6:$B$257,"&lt;="&amp;$B267)</f>
        <v>0</v>
      </c>
      <c r="MP267" s="4">
        <f>SUMIFS('Aceite Virgen Extra'!MP$6:MP$257,'Aceite Virgen Extra'!$A$6:$A$257,"&gt;="&amp;$A267,'Aceite Virgen Extra'!$B$6:$B$257,"&lt;="&amp;$B267)</f>
        <v>0.39</v>
      </c>
      <c r="MQ267" s="4">
        <f>SUMIFS('Aceite Virgen Extra'!MQ$6:MQ$257,'Aceite Virgen Extra'!$A$6:$A$257,"&gt;="&amp;$A267,'Aceite Virgen Extra'!$B$6:$B$257,"&lt;="&amp;$B267)</f>
        <v>0.69</v>
      </c>
      <c r="MR267" s="4">
        <f>SUMIFS('Aceite Virgen Extra'!MR$6:MR$257,'Aceite Virgen Extra'!$A$6:$A$257,"&gt;="&amp;$A267,'Aceite Virgen Extra'!$B$6:$B$257,"&lt;="&amp;$B267)</f>
        <v>0.27</v>
      </c>
      <c r="MS267" s="4">
        <f>SUMIFS('Aceite Virgen Extra'!MS$6:MS$257,'Aceite Virgen Extra'!$A$6:$A$257,"&gt;="&amp;$A267,'Aceite Virgen Extra'!$B$6:$B$257,"&lt;="&amp;$B267)</f>
        <v>0.51</v>
      </c>
      <c r="MW267" s="4">
        <f>SUMIFS('Aceite Virgen Extra'!MW$6:MW$257,'Aceite Virgen Extra'!$A$6:$A$257,"&gt;="&amp;$A267,'Aceite Virgen Extra'!$B$6:$B$257,"&lt;="&amp;$B267)</f>
        <v>0.89000000000000012</v>
      </c>
      <c r="MX267" s="4">
        <f>SUMIFS('Aceite Virgen Extra'!MX$6:MX$257,'Aceite Virgen Extra'!$A$6:$A$257,"&gt;="&amp;$A267,'Aceite Virgen Extra'!$B$6:$B$257,"&lt;="&amp;$B267)</f>
        <v>1.6199999999999999</v>
      </c>
      <c r="MY267" s="4">
        <f>SUMIFS('Aceite Virgen Extra'!MY$6:MY$257,'Aceite Virgen Extra'!$A$6:$A$257,"&gt;="&amp;$A267,'Aceite Virgen Extra'!$B$6:$B$257,"&lt;="&amp;$B267)</f>
        <v>0.25</v>
      </c>
      <c r="MZ267" s="4">
        <f>SUMIFS('Aceite Virgen Extra'!MZ$6:MZ$257,'Aceite Virgen Extra'!$A$6:$A$257,"&gt;="&amp;$A267,'Aceite Virgen Extra'!$B$6:$B$257,"&lt;="&amp;$B267)</f>
        <v>1.48</v>
      </c>
      <c r="ND267" s="4">
        <f>SUMIFS('Aceite Virgen Extra'!ND$6:ND$257,'Aceite Virgen Extra'!$A$6:$A$257,"&gt;="&amp;$A267,'Aceite Virgen Extra'!$B$6:$B$257,"&lt;="&amp;$B267)</f>
        <v>0.21000000000000002</v>
      </c>
      <c r="NE267" s="4">
        <f>SUMIFS('Aceite Virgen Extra'!NE$6:NE$257,'Aceite Virgen Extra'!$A$6:$A$257,"&gt;="&amp;$A267,'Aceite Virgen Extra'!$B$6:$B$257,"&lt;="&amp;$B267)</f>
        <v>0.4</v>
      </c>
      <c r="NF267" s="4">
        <f>SUMIFS('Aceite Virgen Extra'!NF$6:NF$257,'Aceite Virgen Extra'!$A$6:$A$257,"&gt;="&amp;$A267,'Aceite Virgen Extra'!$B$6:$B$257,"&lt;="&amp;$B267)</f>
        <v>0.18</v>
      </c>
      <c r="NG267" s="4">
        <f>SUMIFS('Aceite Virgen Extra'!NG$6:NG$257,'Aceite Virgen Extra'!$A$6:$A$257,"&gt;="&amp;$A267,'Aceite Virgen Extra'!$B$6:$B$257,"&lt;="&amp;$B267)</f>
        <v>0</v>
      </c>
      <c r="NK267" s="4">
        <f>SUMIFS('Aceite Virgen Extra'!NK$6:NK$257,'Aceite Virgen Extra'!$A$6:$A$257,"&gt;="&amp;$A267,'Aceite Virgen Extra'!$B$6:$B$257,"&lt;="&amp;$B267)</f>
        <v>0.15</v>
      </c>
      <c r="NL267" s="4">
        <f>SUMIFS('Aceite Virgen Extra'!NL$6:NL$257,'Aceite Virgen Extra'!$A$6:$A$257,"&gt;="&amp;$A267,'Aceite Virgen Extra'!$B$6:$B$257,"&lt;="&amp;$B267)</f>
        <v>0.56999999999999995</v>
      </c>
      <c r="NM267" s="4">
        <f>SUMIFS('Aceite Virgen Extra'!NM$6:NM$257,'Aceite Virgen Extra'!$A$6:$A$257,"&gt;="&amp;$A267,'Aceite Virgen Extra'!$B$6:$B$257,"&lt;="&amp;$B267)</f>
        <v>0</v>
      </c>
      <c r="NN267" s="4">
        <f>SUMIFS('Aceite Virgen Extra'!NN$6:NN$257,'Aceite Virgen Extra'!$A$6:$A$257,"&gt;="&amp;$A267,'Aceite Virgen Extra'!$B$6:$B$257,"&lt;="&amp;$B267)</f>
        <v>0</v>
      </c>
      <c r="NR267" s="4">
        <f>SUMIFS('Aceite Virgen Extra'!NR$6:NR$257,'Aceite Virgen Extra'!$A$6:$A$257,"&gt;="&amp;$A267,'Aceite Virgen Extra'!$B$6:$B$257,"&lt;="&amp;$B267)</f>
        <v>0.6100000000000001</v>
      </c>
      <c r="NS267" s="4">
        <f>SUMIFS('Aceite Virgen Extra'!NS$6:NS$257,'Aceite Virgen Extra'!$A$6:$A$257,"&gt;="&amp;$A267,'Aceite Virgen Extra'!$B$6:$B$257,"&lt;="&amp;$B267)</f>
        <v>1.5099999999999998</v>
      </c>
      <c r="NT267" s="4">
        <f>SUMIFS('Aceite Virgen Extra'!NT$6:NT$257,'Aceite Virgen Extra'!$A$6:$A$257,"&gt;="&amp;$A267,'Aceite Virgen Extra'!$B$6:$B$257,"&lt;="&amp;$B267)</f>
        <v>0.46</v>
      </c>
      <c r="NU267" s="4">
        <f>SUMIFS('Aceite Virgen Extra'!NU$6:NU$257,'Aceite Virgen Extra'!$A$6:$A$257,"&gt;="&amp;$A267,'Aceite Virgen Extra'!$B$6:$B$257,"&lt;="&amp;$B267)</f>
        <v>0</v>
      </c>
      <c r="NY267" s="4">
        <f>SUMIFS('Aceite Virgen Extra'!NY$6:NY$257,'Aceite Virgen Extra'!$A$6:$A$257,"&gt;="&amp;$A267,'Aceite Virgen Extra'!$B$6:$B$257,"&lt;="&amp;$B267)</f>
        <v>0.12</v>
      </c>
      <c r="NZ267" s="4">
        <f>SUMIFS('Aceite Virgen Extra'!NZ$6:NZ$257,'Aceite Virgen Extra'!$A$6:$A$257,"&gt;="&amp;$A267,'Aceite Virgen Extra'!$B$6:$B$257,"&lt;="&amp;$B267)</f>
        <v>0.26</v>
      </c>
      <c r="OA267" s="4">
        <f>SUMIFS('Aceite Virgen Extra'!OA$6:OA$257,'Aceite Virgen Extra'!$A$6:$A$257,"&gt;="&amp;$A267,'Aceite Virgen Extra'!$B$6:$B$257,"&lt;="&amp;$B267)</f>
        <v>0</v>
      </c>
      <c r="OB267" s="4">
        <f>SUMIFS('Aceite Virgen Extra'!OB$6:OB$257,'Aceite Virgen Extra'!$A$6:$A$257,"&gt;="&amp;$A267,'Aceite Virgen Extra'!$B$6:$B$257,"&lt;="&amp;$B267)</f>
        <v>0.55000000000000004</v>
      </c>
      <c r="OF267" s="4">
        <f>SUMIFS('Aceite Virgen Extra'!OF$6:OF$257,'Aceite Virgen Extra'!$A$6:$A$257,"&gt;="&amp;$A267,'Aceite Virgen Extra'!$B$6:$B$257,"&lt;="&amp;$B267)</f>
        <v>0.2</v>
      </c>
      <c r="OG267" s="4">
        <f>SUMIFS('Aceite Virgen Extra'!OG$6:OG$257,'Aceite Virgen Extra'!$A$6:$A$257,"&gt;="&amp;$A267,'Aceite Virgen Extra'!$B$6:$B$257,"&lt;="&amp;$B267)</f>
        <v>0</v>
      </c>
      <c r="OH267" s="4">
        <f>SUMIFS('Aceite Virgen Extra'!OH$6:OH$257,'Aceite Virgen Extra'!$A$6:$A$257,"&gt;="&amp;$A267,'Aceite Virgen Extra'!$B$6:$B$257,"&lt;="&amp;$B267)</f>
        <v>0.08</v>
      </c>
      <c r="OI267" s="4">
        <f>SUMIFS('Aceite Virgen Extra'!OI$6:OI$257,'Aceite Virgen Extra'!$A$6:$A$257,"&gt;="&amp;$A267,'Aceite Virgen Extra'!$B$6:$B$257,"&lt;="&amp;$B267)</f>
        <v>1.1000000000000001</v>
      </c>
      <c r="OM267" s="4">
        <f>SUMIFS('Aceite Virgen Extra'!OM$6:OM$257,'Aceite Virgen Extra'!$A$6:$A$257,"&gt;="&amp;$A267,'Aceite Virgen Extra'!$B$6:$B$257,"&lt;="&amp;$B267)</f>
        <v>0.58000000000000007</v>
      </c>
      <c r="ON267" s="4">
        <f>SUMIFS('Aceite Virgen Extra'!ON$6:ON$257,'Aceite Virgen Extra'!$A$6:$A$257,"&gt;="&amp;$A267,'Aceite Virgen Extra'!$B$6:$B$257,"&lt;="&amp;$B267)</f>
        <v>0.3</v>
      </c>
      <c r="OO267" s="4">
        <f>SUMIFS('Aceite Virgen Extra'!OO$6:OO$257,'Aceite Virgen Extra'!$A$6:$A$257,"&gt;="&amp;$A267,'Aceite Virgen Extra'!$B$6:$B$257,"&lt;="&amp;$B267)</f>
        <v>0.1</v>
      </c>
      <c r="OP267" s="4">
        <f>SUMIFS('Aceite Virgen Extra'!OP$6:OP$257,'Aceite Virgen Extra'!$A$6:$A$257,"&gt;="&amp;$A267,'Aceite Virgen Extra'!$B$6:$B$257,"&lt;="&amp;$B267)</f>
        <v>4.04</v>
      </c>
      <c r="OT267" s="4">
        <f>SUMIFS('Aceite Virgen Extra'!OT$6:OT$257,'Aceite Virgen Extra'!$A$6:$A$257,"&gt;="&amp;$A267,'Aceite Virgen Extra'!$B$6:$B$257,"&lt;="&amp;$B267)</f>
        <v>0.87</v>
      </c>
      <c r="OU267" s="4">
        <f>SUMIFS('Aceite Virgen Extra'!OU$6:OU$257,'Aceite Virgen Extra'!$A$6:$A$257,"&gt;="&amp;$A267,'Aceite Virgen Extra'!$B$6:$B$257,"&lt;="&amp;$B267)</f>
        <v>1.2400000000000002</v>
      </c>
      <c r="OV267" s="4">
        <f>SUMIFS('Aceite Virgen Extra'!OV$6:OV$257,'Aceite Virgen Extra'!$A$6:$A$257,"&gt;="&amp;$A267,'Aceite Virgen Extra'!$B$6:$B$257,"&lt;="&amp;$B267)</f>
        <v>0.13</v>
      </c>
      <c r="OW267" s="4">
        <f>SUMIFS('Aceite Virgen Extra'!OW$6:OW$257,'Aceite Virgen Extra'!$A$6:$A$257,"&gt;="&amp;$A267,'Aceite Virgen Extra'!$B$6:$B$257,"&lt;="&amp;$B267)</f>
        <v>4.25</v>
      </c>
      <c r="PA267" s="4">
        <f>SUMIFS('Aceite Virgen Extra'!PA$6:PA$257,'Aceite Virgen Extra'!$A$6:$A$257,"&gt;="&amp;$A267,'Aceite Virgen Extra'!$B$6:$B$257,"&lt;="&amp;$B267)</f>
        <v>0.52</v>
      </c>
      <c r="PB267" s="4">
        <f>SUMIFS('Aceite Virgen Extra'!PB$6:PB$257,'Aceite Virgen Extra'!$A$6:$A$257,"&gt;="&amp;$A267,'Aceite Virgen Extra'!$B$6:$B$257,"&lt;="&amp;$B267)</f>
        <v>0.72</v>
      </c>
      <c r="PC267" s="4">
        <f>SUMIFS('Aceite Virgen Extra'!PC$6:PC$257,'Aceite Virgen Extra'!$A$6:$A$257,"&gt;="&amp;$A267,'Aceite Virgen Extra'!$B$6:$B$257,"&lt;="&amp;$B267)</f>
        <v>0.41000000000000003</v>
      </c>
      <c r="PD267" s="4">
        <f>SUMIFS('Aceite Virgen Extra'!PD$6:PD$257,'Aceite Virgen Extra'!$A$6:$A$257,"&gt;="&amp;$A267,'Aceite Virgen Extra'!$B$6:$B$257,"&lt;="&amp;$B267)</f>
        <v>0.96</v>
      </c>
      <c r="PH267" s="4">
        <f>SUMIFS('Aceite Virgen Extra'!PH$6:PH$257,'Aceite Virgen Extra'!$A$6:$A$257,"&gt;="&amp;$A267,'Aceite Virgen Extra'!$B$6:$B$257,"&lt;="&amp;$B267)</f>
        <v>0.18</v>
      </c>
      <c r="PI267" s="4">
        <f>SUMIFS('Aceite Virgen Extra'!PI$6:PI$257,'Aceite Virgen Extra'!$A$6:$A$257,"&gt;="&amp;$A267,'Aceite Virgen Extra'!$B$6:$B$257,"&lt;="&amp;$B267)</f>
        <v>0.26</v>
      </c>
      <c r="PJ267" s="4">
        <f>SUMIFS('Aceite Virgen Extra'!PJ$6:PJ$257,'Aceite Virgen Extra'!$A$6:$A$257,"&gt;="&amp;$A267,'Aceite Virgen Extra'!$B$6:$B$257,"&lt;="&amp;$B267)</f>
        <v>0</v>
      </c>
      <c r="PK267" s="4">
        <f>SUMIFS('Aceite Virgen Extra'!PK$6:PK$257,'Aceite Virgen Extra'!$A$6:$A$257,"&gt;="&amp;$A267,'Aceite Virgen Extra'!$B$6:$B$257,"&lt;="&amp;$B267)</f>
        <v>0.86</v>
      </c>
      <c r="PO267" s="4">
        <f>SUMIFS('Aceite Virgen Extra'!PO$6:PO$257,'Aceite Virgen Extra'!$A$6:$A$257,"&gt;="&amp;$A267,'Aceite Virgen Extra'!$B$6:$B$257,"&lt;="&amp;$B267)</f>
        <v>0.38</v>
      </c>
      <c r="PP267" s="4">
        <f>SUMIFS('Aceite Virgen Extra'!PP$6:PP$257,'Aceite Virgen Extra'!$A$6:$A$257,"&gt;="&amp;$A267,'Aceite Virgen Extra'!$B$6:$B$257,"&lt;="&amp;$B267)</f>
        <v>0.57000000000000006</v>
      </c>
      <c r="PQ267" s="4">
        <f>SUMIFS('Aceite Virgen Extra'!PQ$6:PQ$257,'Aceite Virgen Extra'!$A$6:$A$257,"&gt;="&amp;$A267,'Aceite Virgen Extra'!$B$6:$B$257,"&lt;="&amp;$B267)</f>
        <v>0.44000000000000006</v>
      </c>
      <c r="PR267" s="4">
        <f>SUMIFS('Aceite Virgen Extra'!PR$6:PR$257,'Aceite Virgen Extra'!$A$6:$A$257,"&gt;="&amp;$A267,'Aceite Virgen Extra'!$B$6:$B$257,"&lt;="&amp;$B267)</f>
        <v>0</v>
      </c>
      <c r="PV267" s="4">
        <f>SUMIFS('Aceite Virgen Extra'!PV$6:PV$257,'Aceite Virgen Extra'!$A$6:$A$257,"&gt;="&amp;$A267,'Aceite Virgen Extra'!$B$6:$B$257,"&lt;="&amp;$B267)</f>
        <v>0.8899999999999999</v>
      </c>
      <c r="PW267" s="4">
        <f>SUMIFS('Aceite Virgen Extra'!PW$6:PW$257,'Aceite Virgen Extra'!$A$6:$A$257,"&gt;="&amp;$A267,'Aceite Virgen Extra'!$B$6:$B$257,"&lt;="&amp;$B267)</f>
        <v>1.87</v>
      </c>
      <c r="PX267" s="4">
        <f>SUMIFS('Aceite Virgen Extra'!PX$6:PX$257,'Aceite Virgen Extra'!$A$6:$A$257,"&gt;="&amp;$A267,'Aceite Virgen Extra'!$B$6:$B$257,"&lt;="&amp;$B267)</f>
        <v>0.70000000000000007</v>
      </c>
      <c r="PY267" s="4">
        <f>SUMIFS('Aceite Virgen Extra'!PY$6:PY$257,'Aceite Virgen Extra'!$A$6:$A$257,"&gt;="&amp;$A267,'Aceite Virgen Extra'!$B$6:$B$257,"&lt;="&amp;$B267)</f>
        <v>0</v>
      </c>
      <c r="QC267" s="4">
        <f>SUMIFS('Aceite Virgen Extra'!QC$6:QC$257,'Aceite Virgen Extra'!$A$6:$A$257,"&gt;="&amp;$A267,'Aceite Virgen Extra'!$B$6:$B$257,"&lt;="&amp;$B267)</f>
        <v>0.66999999999999993</v>
      </c>
      <c r="QD267" s="4">
        <f>SUMIFS('Aceite Virgen Extra'!QD$6:QD$257,'Aceite Virgen Extra'!$A$6:$A$257,"&gt;="&amp;$A267,'Aceite Virgen Extra'!$B$6:$B$257,"&lt;="&amp;$B267)</f>
        <v>0.59</v>
      </c>
      <c r="QE267" s="4">
        <f>SUMIFS('Aceite Virgen Extra'!QE$6:QE$257,'Aceite Virgen Extra'!$A$6:$A$257,"&gt;="&amp;$A267,'Aceite Virgen Extra'!$B$6:$B$257,"&lt;="&amp;$B267)</f>
        <v>0.57000000000000006</v>
      </c>
      <c r="QF267" s="4">
        <f>SUMIFS('Aceite Virgen Extra'!QF$6:QF$257,'Aceite Virgen Extra'!$A$6:$A$257,"&gt;="&amp;$A267,'Aceite Virgen Extra'!$B$6:$B$257,"&lt;="&amp;$B267)</f>
        <v>1.9</v>
      </c>
      <c r="QJ267" s="4">
        <f>SUMIFS('Aceite Virgen Extra'!QJ$6:QJ$257,'Aceite Virgen Extra'!$A$6:$A$257,"&gt;="&amp;$A267,'Aceite Virgen Extra'!$B$6:$B$257,"&lt;="&amp;$B267)</f>
        <v>0.26</v>
      </c>
      <c r="QK267" s="4">
        <f>SUMIFS('Aceite Virgen Extra'!QK$6:QK$257,'Aceite Virgen Extra'!$A$6:$A$257,"&gt;="&amp;$A267,'Aceite Virgen Extra'!$B$6:$B$257,"&lt;="&amp;$B267)</f>
        <v>0.23</v>
      </c>
      <c r="QL267" s="4">
        <f>SUMIFS('Aceite Virgen Extra'!QL$6:QL$257,'Aceite Virgen Extra'!$A$6:$A$257,"&gt;="&amp;$A267,'Aceite Virgen Extra'!$B$6:$B$257,"&lt;="&amp;$B267)</f>
        <v>0.11</v>
      </c>
      <c r="QM267" s="4">
        <f>SUMIFS('Aceite Virgen Extra'!QM$6:QM$257,'Aceite Virgen Extra'!$A$6:$A$257,"&gt;="&amp;$A267,'Aceite Virgen Extra'!$B$6:$B$257,"&lt;="&amp;$B267)</f>
        <v>0.59</v>
      </c>
      <c r="QQ267" s="4">
        <f>SUMIFS('Aceite Virgen Extra'!QQ$6:QQ$257,'Aceite Virgen Extra'!$A$6:$A$257,"&gt;="&amp;$A267,'Aceite Virgen Extra'!$B$6:$B$257,"&lt;="&amp;$B267)</f>
        <v>0.44</v>
      </c>
      <c r="QR267" s="4">
        <f>SUMIFS('Aceite Virgen Extra'!QR$6:QR$257,'Aceite Virgen Extra'!$A$6:$A$257,"&gt;="&amp;$A267,'Aceite Virgen Extra'!$B$6:$B$257,"&lt;="&amp;$B267)</f>
        <v>0</v>
      </c>
      <c r="QS267" s="4">
        <f>SUMIFS('Aceite Virgen Extra'!QS$6:QS$257,'Aceite Virgen Extra'!$A$6:$A$257,"&gt;="&amp;$A267,'Aceite Virgen Extra'!$B$6:$B$257,"&lt;="&amp;$B267)</f>
        <v>0.71</v>
      </c>
      <c r="QT267" s="4">
        <f>SUMIFS('Aceite Virgen Extra'!QT$6:QT$257,'Aceite Virgen Extra'!$A$6:$A$257,"&gt;="&amp;$A267,'Aceite Virgen Extra'!$B$6:$B$257,"&lt;="&amp;$B267)</f>
        <v>0.73</v>
      </c>
      <c r="QX267" s="4">
        <f>SUMIFS('Aceite Virgen Extra'!QX$6:QX$257,'Aceite Virgen Extra'!$A$6:$A$257,"&gt;="&amp;$A267,'Aceite Virgen Extra'!$B$6:$B$257,"&lt;="&amp;$B267)</f>
        <v>0.47</v>
      </c>
      <c r="QY267" s="4">
        <f>SUMIFS('Aceite Virgen Extra'!QY$6:QY$257,'Aceite Virgen Extra'!$A$6:$A$257,"&gt;="&amp;$A267,'Aceite Virgen Extra'!$B$6:$B$257,"&lt;="&amp;$B267)</f>
        <v>0.43</v>
      </c>
      <c r="QZ267" s="4">
        <f>SUMIFS('Aceite Virgen Extra'!QZ$6:QZ$257,'Aceite Virgen Extra'!$A$6:$A$257,"&gt;="&amp;$A267,'Aceite Virgen Extra'!$B$6:$B$257,"&lt;="&amp;$B267)</f>
        <v>0.32</v>
      </c>
      <c r="RA267" s="4">
        <f>SUMIFS('Aceite Virgen Extra'!RA$6:RA$257,'Aceite Virgen Extra'!$A$6:$A$257,"&gt;="&amp;$A267,'Aceite Virgen Extra'!$B$6:$B$257,"&lt;="&amp;$B267)</f>
        <v>1.1399999999999999</v>
      </c>
      <c r="RE267" s="4">
        <f>SUMIFS('Aceite Virgen Extra'!RE$6:RE$257,'Aceite Virgen Extra'!$A$6:$A$257,"&gt;="&amp;$A267,'Aceite Virgen Extra'!$B$6:$B$257,"&lt;="&amp;$B267)</f>
        <v>0.9</v>
      </c>
      <c r="RF267" s="4">
        <f>SUMIFS('Aceite Virgen Extra'!RF$6:RF$257,'Aceite Virgen Extra'!$A$6:$A$257,"&gt;="&amp;$A267,'Aceite Virgen Extra'!$B$6:$B$257,"&lt;="&amp;$B267)</f>
        <v>2.75</v>
      </c>
      <c r="RG267" s="4">
        <f>SUMIFS('Aceite Virgen Extra'!RG$6:RG$257,'Aceite Virgen Extra'!$A$6:$A$257,"&gt;="&amp;$A267,'Aceite Virgen Extra'!$B$6:$B$257,"&lt;="&amp;$B267)</f>
        <v>0</v>
      </c>
      <c r="RH267" s="4">
        <f>SUMIFS('Aceite Virgen Extra'!RH$6:RH$257,'Aceite Virgen Extra'!$A$6:$A$257,"&gt;="&amp;$A267,'Aceite Virgen Extra'!$B$6:$B$257,"&lt;="&amp;$B267)</f>
        <v>1.35</v>
      </c>
      <c r="RL267" s="4">
        <f>SUMIFS('Aceite Virgen Extra'!RL$6:RL$257,'Aceite Virgen Extra'!$A$6:$A$257,"&gt;="&amp;$A267,'Aceite Virgen Extra'!$B$6:$B$257,"&lt;="&amp;$B267)</f>
        <v>0.66999999999999993</v>
      </c>
      <c r="RM267" s="4">
        <f>SUMIFS('Aceite Virgen Extra'!RM$6:RM$257,'Aceite Virgen Extra'!$A$6:$A$257,"&gt;="&amp;$A267,'Aceite Virgen Extra'!$B$6:$B$257,"&lt;="&amp;$B267)</f>
        <v>1.2</v>
      </c>
      <c r="RN267" s="4">
        <f>SUMIFS('Aceite Virgen Extra'!RN$6:RN$257,'Aceite Virgen Extra'!$A$6:$A$257,"&gt;="&amp;$A267,'Aceite Virgen Extra'!$B$6:$B$257,"&lt;="&amp;$B267)</f>
        <v>0.09</v>
      </c>
      <c r="RO267" s="4">
        <f>SUMIFS('Aceite Virgen Extra'!RO$6:RO$257,'Aceite Virgen Extra'!$A$6:$A$257,"&gt;="&amp;$A267,'Aceite Virgen Extra'!$B$6:$B$257,"&lt;="&amp;$B267)</f>
        <v>3.65</v>
      </c>
      <c r="RS267" s="69">
        <f>SUMIFS('Aceite Virgen Extra'!RS$6:RS$257,'Aceite Virgen Extra'!$A$6:$A$257,"&gt;="&amp;$A267,'Aceite Virgen Extra'!$B$6:$B$257,"&lt;="&amp;$B267)</f>
        <v>1.58</v>
      </c>
      <c r="RT267" s="4">
        <f>SUMIFS('Aceite Virgen Extra'!RT$6:RT$257,'Aceite Virgen Extra'!$A$6:$A$257,"&gt;="&amp;$A267,'Aceite Virgen Extra'!$B$6:$B$257,"&lt;="&amp;$B267)</f>
        <v>3.49</v>
      </c>
      <c r="RU267" s="4">
        <f>SUMIFS('Aceite Virgen Extra'!RU$6:RU$257,'Aceite Virgen Extra'!$A$6:$A$257,"&gt;="&amp;$A267,'Aceite Virgen Extra'!$B$6:$B$257,"&lt;="&amp;$B267)</f>
        <v>0.80999999999999994</v>
      </c>
      <c r="RV267" s="4">
        <f>SUMIFS('Aceite Virgen Extra'!RV$6:RV$257,'Aceite Virgen Extra'!$A$6:$A$257,"&gt;="&amp;$A267,'Aceite Virgen Extra'!$B$6:$B$257,"&lt;="&amp;$B267)</f>
        <v>2.1100000000000003</v>
      </c>
      <c r="RZ267" s="69">
        <f>SUMIFS('Aceite Virgen Extra'!RZ$6:RZ$257,'Aceite Virgen Extra'!$A$6:$A$257,"&gt;="&amp;$A267,'Aceite Virgen Extra'!$B$6:$B$257,"&lt;="&amp;$B267)</f>
        <v>1.21</v>
      </c>
      <c r="SA267" s="4">
        <f>SUMIFS('Aceite Virgen Extra'!SA$6:SA$257,'Aceite Virgen Extra'!$A$6:$A$257,"&gt;="&amp;$A267,'Aceite Virgen Extra'!$B$6:$B$257,"&lt;="&amp;$B267)</f>
        <v>1.68</v>
      </c>
      <c r="SB267" s="4">
        <f>SUMIFS('Aceite Virgen Extra'!SB$6:SB$257,'Aceite Virgen Extra'!$A$6:$A$257,"&gt;="&amp;$A267,'Aceite Virgen Extra'!$B$6:$B$257,"&lt;="&amp;$B267)</f>
        <v>0.59000000000000008</v>
      </c>
      <c r="SC267" s="4">
        <f>SUMIFS('Aceite Virgen Extra'!SC$6:SC$257,'Aceite Virgen Extra'!$A$6:$A$257,"&gt;="&amp;$A267,'Aceite Virgen Extra'!$B$6:$B$257,"&lt;="&amp;$B267)</f>
        <v>4.3</v>
      </c>
      <c r="SG267" s="69">
        <f>SUMIFS('Aceite Virgen Extra'!SG$6:SG$257,'Aceite Virgen Extra'!$A$6:$A$257,"&gt;="&amp;$A267,'Aceite Virgen Extra'!$B$6:$B$257,"&lt;="&amp;$B267)</f>
        <v>0.70000000000000007</v>
      </c>
      <c r="SH267" s="4">
        <f>SUMIFS('Aceite Virgen Extra'!SH$6:SH$257,'Aceite Virgen Extra'!$A$6:$A$257,"&gt;="&amp;$A267,'Aceite Virgen Extra'!$B$6:$B$257,"&lt;="&amp;$B267)</f>
        <v>0.75</v>
      </c>
      <c r="SI267" s="4">
        <f>SUMIFS('Aceite Virgen Extra'!SI$6:SI$257,'Aceite Virgen Extra'!$A$6:$A$257,"&gt;="&amp;$A267,'Aceite Virgen Extra'!$B$6:$B$257,"&lt;="&amp;$B267)</f>
        <v>0.2</v>
      </c>
      <c r="SJ267" s="4">
        <f>SUMIFS('Aceite Virgen Extra'!SJ$6:SJ$257,'Aceite Virgen Extra'!$A$6:$A$257,"&gt;="&amp;$A267,'Aceite Virgen Extra'!$B$6:$B$257,"&lt;="&amp;$B267)</f>
        <v>2.98</v>
      </c>
      <c r="SN267" s="69">
        <f>SUMIFS('Aceite Virgen Extra'!SN$6:SN$257,'Aceite Virgen Extra'!$A$6:$A$257,"&gt;="&amp;$A267,'Aceite Virgen Extra'!$B$6:$B$257,"&lt;="&amp;$B267)</f>
        <v>1.94</v>
      </c>
      <c r="SO267" s="4">
        <f>SUMIFS('Aceite Virgen Extra'!SO$6:SO$257,'Aceite Virgen Extra'!$A$6:$A$257,"&gt;="&amp;$A267,'Aceite Virgen Extra'!$B$6:$B$257,"&lt;="&amp;$B267)</f>
        <v>3.96</v>
      </c>
      <c r="SP267" s="4">
        <f>SUMIFS('Aceite Virgen Extra'!SP$6:SP$257,'Aceite Virgen Extra'!$A$6:$A$257,"&gt;="&amp;$A267,'Aceite Virgen Extra'!$B$6:$B$257,"&lt;="&amp;$B267)</f>
        <v>0.64</v>
      </c>
      <c r="SQ267" s="4">
        <f>SUMIFS('Aceite Virgen Extra'!SQ$6:SQ$257,'Aceite Virgen Extra'!$A$6:$A$257,"&gt;="&amp;$A267,'Aceite Virgen Extra'!$B$6:$B$257,"&lt;="&amp;$B267)</f>
        <v>5.0600000000000005</v>
      </c>
      <c r="SU267" s="69">
        <f>SUMIFS('Aceite Virgen Extra'!SU$6:SU$257,'Aceite Virgen Extra'!$A$6:$A$257,"&gt;="&amp;$A267,'Aceite Virgen Extra'!$B$6:$B$257,"&lt;="&amp;$B267)</f>
        <v>1.7200000000000002</v>
      </c>
      <c r="SV267" s="4">
        <f>SUMIFS('Aceite Virgen Extra'!SV$6:SV$257,'Aceite Virgen Extra'!$A$6:$A$257,"&gt;="&amp;$A267,'Aceite Virgen Extra'!$B$6:$B$257,"&lt;="&amp;$B267)</f>
        <v>0.89</v>
      </c>
      <c r="SW267" s="4">
        <f>SUMIFS('Aceite Virgen Extra'!SW$6:SW$257,'Aceite Virgen Extra'!$A$6:$A$257,"&gt;="&amp;$A267,'Aceite Virgen Extra'!$B$6:$B$257,"&lt;="&amp;$B267)</f>
        <v>1.59</v>
      </c>
      <c r="SX267" s="4">
        <f>SUMIFS('Aceite Virgen Extra'!SX$6:SX$257,'Aceite Virgen Extra'!$A$6:$A$257,"&gt;="&amp;$A267,'Aceite Virgen Extra'!$B$6:$B$257,"&lt;="&amp;$B267)</f>
        <v>5.1400000000000006</v>
      </c>
      <c r="TB267" s="69">
        <f>SUMIFS('Aceite Virgen Extra'!TB$6:TB$257,'Aceite Virgen Extra'!$A$6:$A$257,"&gt;="&amp;$A267,'Aceite Virgen Extra'!$B$6:$B$257,"&lt;="&amp;$B267)</f>
        <v>4.42</v>
      </c>
      <c r="TC267" s="4">
        <f>SUMIFS('Aceite Virgen Extra'!TC$6:TC$257,'Aceite Virgen Extra'!$A$6:$A$257,"&gt;="&amp;$A267,'Aceite Virgen Extra'!$B$6:$B$257,"&lt;="&amp;$B267)</f>
        <v>7.41</v>
      </c>
      <c r="TD267" s="4">
        <f>SUMIFS('Aceite Virgen Extra'!TD$6:TD$257,'Aceite Virgen Extra'!$A$6:$A$257,"&gt;="&amp;$A267,'Aceite Virgen Extra'!$B$6:$B$257,"&lt;="&amp;$B267)</f>
        <v>3.42</v>
      </c>
      <c r="TE267" s="4">
        <f>SUMIFS('Aceite Virgen Extra'!TE$6:TE$257,'Aceite Virgen Extra'!$A$6:$A$257,"&gt;="&amp;$A267,'Aceite Virgen Extra'!$B$6:$B$257,"&lt;="&amp;$B267)</f>
        <v>1.8199999999999998</v>
      </c>
      <c r="TI267" s="69">
        <f>SUMIFS('Aceite Virgen Extra'!TI$6:TI$257,'Aceite Virgen Extra'!$A$6:$A$257,"&gt;="&amp;$A267,'Aceite Virgen Extra'!$B$6:$B$257,"&lt;="&amp;$B267)</f>
        <v>5.0199999999999996</v>
      </c>
      <c r="TJ267" s="4">
        <f>SUMIFS('Aceite Virgen Extra'!TJ$6:TJ$257,'Aceite Virgen Extra'!$A$6:$A$257,"&gt;="&amp;$A267,'Aceite Virgen Extra'!$B$6:$B$257,"&lt;="&amp;$B267)</f>
        <v>11.66</v>
      </c>
      <c r="TK267" s="4">
        <f>SUMIFS('Aceite Virgen Extra'!TK$6:TK$257,'Aceite Virgen Extra'!$A$6:$A$257,"&gt;="&amp;$A267,'Aceite Virgen Extra'!$B$6:$B$257,"&lt;="&amp;$B267)</f>
        <v>2.36</v>
      </c>
      <c r="TL267" s="4">
        <f>SUMIFS('Aceite Virgen Extra'!TL$6:TL$257,'Aceite Virgen Extra'!$A$6:$A$257,"&gt;="&amp;$A267,'Aceite Virgen Extra'!$B$6:$B$257,"&lt;="&amp;$B267)</f>
        <v>0</v>
      </c>
      <c r="TP267" s="69">
        <f>SUMIFS('Aceite Virgen Extra'!TP$6:TP$257,'Aceite Virgen Extra'!$A$6:$A$257,"&gt;="&amp;$A267,'Aceite Virgen Extra'!$B$6:$B$257,"&lt;="&amp;$B267)</f>
        <v>1.85</v>
      </c>
      <c r="TQ267" s="4">
        <f>SUMIFS('Aceite Virgen Extra'!TQ$6:TQ$257,'Aceite Virgen Extra'!$A$6:$A$257,"&gt;="&amp;$A267,'Aceite Virgen Extra'!$B$6:$B$257,"&lt;="&amp;$B267)</f>
        <v>1.48</v>
      </c>
      <c r="TR267" s="4">
        <f>SUMIFS('Aceite Virgen Extra'!TR$6:TR$257,'Aceite Virgen Extra'!$A$6:$A$257,"&gt;="&amp;$A267,'Aceite Virgen Extra'!$B$6:$B$257,"&lt;="&amp;$B267)</f>
        <v>1.53</v>
      </c>
      <c r="TS267" s="4">
        <f>SUMIFS('Aceite Virgen Extra'!TS$6:TS$257,'Aceite Virgen Extra'!$A$6:$A$257,"&gt;="&amp;$A267,'Aceite Virgen Extra'!$B$6:$B$257,"&lt;="&amp;$B267)</f>
        <v>1.04</v>
      </c>
      <c r="TW267" s="69">
        <f>SUMIFS('Aceite Virgen Extra'!TW$6:TW$257,'Aceite Virgen Extra'!$A$6:$A$257,"&gt;="&amp;$A267,'Aceite Virgen Extra'!$B$6:$B$257,"&lt;="&amp;$B267)</f>
        <v>1.9800000000000002</v>
      </c>
      <c r="TX267" s="4">
        <f>SUMIFS('Aceite Virgen Extra'!TX$6:TX$257,'Aceite Virgen Extra'!$A$6:$A$257,"&gt;="&amp;$A267,'Aceite Virgen Extra'!$B$6:$B$257,"&lt;="&amp;$B267)</f>
        <v>3.2</v>
      </c>
      <c r="TY267" s="4">
        <f>SUMIFS('Aceite Virgen Extra'!TY$6:TY$257,'Aceite Virgen Extra'!$A$6:$A$257,"&gt;="&amp;$A267,'Aceite Virgen Extra'!$B$6:$B$257,"&lt;="&amp;$B267)</f>
        <v>1.81</v>
      </c>
      <c r="TZ267" s="4">
        <f>SUMIFS('Aceite Virgen Extra'!TZ$6:TZ$257,'Aceite Virgen Extra'!$A$6:$A$257,"&gt;="&amp;$A267,'Aceite Virgen Extra'!$B$6:$B$257,"&lt;="&amp;$B267)</f>
        <v>0</v>
      </c>
      <c r="UD267" s="69">
        <f>SUMIFS('Aceite Virgen Extra'!UD$6:UD$257,'Aceite Virgen Extra'!$A$6:$A$257,"&gt;="&amp;$A267,'Aceite Virgen Extra'!$B$6:$B$257,"&lt;="&amp;$B267)</f>
        <v>1.2999999999999998</v>
      </c>
      <c r="UE267" s="4">
        <f>SUMIFS('Aceite Virgen Extra'!UE$6:UE$257,'Aceite Virgen Extra'!$A$6:$A$257,"&gt;="&amp;$A267,'Aceite Virgen Extra'!$B$6:$B$257,"&lt;="&amp;$B267)</f>
        <v>1.9900000000000002</v>
      </c>
      <c r="UF267" s="4">
        <f>SUMIFS('Aceite Virgen Extra'!UF$6:UF$257,'Aceite Virgen Extra'!$A$6:$A$257,"&gt;="&amp;$A267,'Aceite Virgen Extra'!$B$6:$B$257,"&lt;="&amp;$B267)</f>
        <v>1.24</v>
      </c>
      <c r="UG267" s="4">
        <f>SUMIFS('Aceite Virgen Extra'!UG$6:UG$257,'Aceite Virgen Extra'!$A$6:$A$257,"&gt;="&amp;$A267,'Aceite Virgen Extra'!$B$6:$B$257,"&lt;="&amp;$B267)</f>
        <v>0</v>
      </c>
      <c r="UK267" s="69">
        <f>SUMIFS('Aceite Virgen Extra'!UK$6:UK$257,'Aceite Virgen Extra'!$A$6:$A$257,"&gt;="&amp;$A267,'Aceite Virgen Extra'!$B$6:$B$257,"&lt;="&amp;$B267)</f>
        <v>1.76</v>
      </c>
      <c r="UL267" s="4">
        <f>SUMIFS('Aceite Virgen Extra'!UL$6:UL$257,'Aceite Virgen Extra'!$A$6:$A$257,"&gt;="&amp;$A267,'Aceite Virgen Extra'!$B$6:$B$257,"&lt;="&amp;$B267)</f>
        <v>3.01</v>
      </c>
      <c r="UM267" s="4">
        <f>SUMIFS('Aceite Virgen Extra'!UM$6:UM$257,'Aceite Virgen Extra'!$A$6:$A$257,"&gt;="&amp;$A267,'Aceite Virgen Extra'!$B$6:$B$257,"&lt;="&amp;$B267)</f>
        <v>1.1000000000000001</v>
      </c>
      <c r="UN267" s="4">
        <f>SUMIFS('Aceite Virgen Extra'!UN$6:UN$257,'Aceite Virgen Extra'!$A$6:$A$257,"&gt;="&amp;$A267,'Aceite Virgen Extra'!$B$6:$B$257,"&lt;="&amp;$B267)</f>
        <v>2.35</v>
      </c>
      <c r="UR267" s="69">
        <f>SUMIFS('Aceite Virgen Extra'!UR$6:UR$257,'Aceite Virgen Extra'!$A$6:$A$257,"&gt;="&amp;$A267,'Aceite Virgen Extra'!$B$6:$B$257,"&lt;="&amp;$B267)</f>
        <v>1.55</v>
      </c>
      <c r="US267" s="4">
        <f>SUMIFS('Aceite Virgen Extra'!US$6:US$257,'Aceite Virgen Extra'!$A$6:$A$257,"&gt;="&amp;$A267,'Aceite Virgen Extra'!$B$6:$B$257,"&lt;="&amp;$B267)</f>
        <v>1.7000000000000002</v>
      </c>
      <c r="UT267" s="4">
        <f>SUMIFS('Aceite Virgen Extra'!UT$6:UT$257,'Aceite Virgen Extra'!$A$6:$A$257,"&gt;="&amp;$A267,'Aceite Virgen Extra'!$B$6:$B$257,"&lt;="&amp;$B267)</f>
        <v>1.1000000000000001</v>
      </c>
      <c r="UU267" s="4">
        <f>SUMIFS('Aceite Virgen Extra'!UU$6:UU$257,'Aceite Virgen Extra'!$A$6:$A$257,"&gt;="&amp;$A267,'Aceite Virgen Extra'!$B$6:$B$257,"&lt;="&amp;$B267)</f>
        <v>1.56</v>
      </c>
      <c r="UY267" s="69">
        <f>SUMIFS('Aceite Virgen Extra'!UY$6:UY$257,'Aceite Virgen Extra'!$A$6:$A$257,"&gt;="&amp;$A267,'Aceite Virgen Extra'!$B$6:$B$257,"&lt;="&amp;$B267)</f>
        <v>1.03</v>
      </c>
      <c r="UZ267" s="4">
        <f>SUMIFS('Aceite Virgen Extra'!UZ$6:UZ$257,'Aceite Virgen Extra'!$A$6:$A$257,"&gt;="&amp;$A267,'Aceite Virgen Extra'!$B$6:$B$257,"&lt;="&amp;$B267)</f>
        <v>2.7800000000000002</v>
      </c>
      <c r="VA267" s="4">
        <f>SUMIFS('Aceite Virgen Extra'!VA$6:VA$257,'Aceite Virgen Extra'!$A$6:$A$257,"&gt;="&amp;$A267,'Aceite Virgen Extra'!$B$6:$B$257,"&lt;="&amp;$B267)</f>
        <v>0.64</v>
      </c>
      <c r="VB267" s="4">
        <f>SUMIFS('Aceite Virgen Extra'!VB$6:VB$257,'Aceite Virgen Extra'!$A$6:$A$257,"&gt;="&amp;$A267,'Aceite Virgen Extra'!$B$6:$B$257,"&lt;="&amp;$B267)</f>
        <v>0</v>
      </c>
      <c r="VF267" s="69">
        <f>SUMIFS('Aceite Virgen Extra'!VF$6:VF$257,'Aceite Virgen Extra'!$A$6:$A$257,"&gt;="&amp;$A267,'Aceite Virgen Extra'!$B$6:$B$257,"&lt;="&amp;$B267)</f>
        <v>1.27</v>
      </c>
      <c r="VG267" s="4">
        <f>SUMIFS('Aceite Virgen Extra'!VG$6:VG$257,'Aceite Virgen Extra'!$A$6:$A$257,"&gt;="&amp;$A267,'Aceite Virgen Extra'!$B$6:$B$257,"&lt;="&amp;$B267)</f>
        <v>1.5</v>
      </c>
      <c r="VH267" s="4">
        <f>SUMIFS('Aceite Virgen Extra'!VH$6:VH$257,'Aceite Virgen Extra'!$A$6:$A$257,"&gt;="&amp;$A267,'Aceite Virgen Extra'!$B$6:$B$257,"&lt;="&amp;$B267)</f>
        <v>1.33</v>
      </c>
      <c r="VI267" s="4">
        <f>SUMIFS('Aceite Virgen Extra'!VI$6:VI$257,'Aceite Virgen Extra'!$A$6:$A$257,"&gt;="&amp;$A267,'Aceite Virgen Extra'!$B$6:$B$257,"&lt;="&amp;$B267)</f>
        <v>0</v>
      </c>
      <c r="VM267" s="69">
        <f>SUMIFS('Aceite Virgen Extra'!VM$6:VM$257,'Aceite Virgen Extra'!$A$6:$A$257,"&gt;="&amp;$A267,'Aceite Virgen Extra'!$B$6:$B$257,"&lt;="&amp;$B267)</f>
        <v>2.37</v>
      </c>
      <c r="VN267" s="4">
        <f>SUMIFS('Aceite Virgen Extra'!VN$6:VN$257,'Aceite Virgen Extra'!$A$6:$A$257,"&gt;="&amp;$A267,'Aceite Virgen Extra'!$B$6:$B$257,"&lt;="&amp;$B267)</f>
        <v>2.84</v>
      </c>
      <c r="VO267" s="4">
        <f>SUMIFS('Aceite Virgen Extra'!VO$6:VO$257,'Aceite Virgen Extra'!$A$6:$A$257,"&gt;="&amp;$A267,'Aceite Virgen Extra'!$B$6:$B$257,"&lt;="&amp;$B267)</f>
        <v>2.2999999999999998</v>
      </c>
      <c r="VP267" s="4">
        <f>SUMIFS('Aceite Virgen Extra'!VP$6:VP$257,'Aceite Virgen Extra'!$A$6:$A$257,"&gt;="&amp;$A267,'Aceite Virgen Extra'!$B$6:$B$257,"&lt;="&amp;$B267)</f>
        <v>1.05</v>
      </c>
      <c r="VT267" s="69">
        <f>SUMIFS('Aceite Virgen Extra'!VT$6:VT$257,'Aceite Virgen Extra'!$A$6:$A$257,"&gt;="&amp;$A267,'Aceite Virgen Extra'!$B$6:$B$257,"&lt;="&amp;$B267)</f>
        <v>1.01</v>
      </c>
      <c r="VU267" s="4">
        <f>SUMIFS('Aceite Virgen Extra'!VU$6:VU$257,'Aceite Virgen Extra'!$A$6:$A$257,"&gt;="&amp;$A267,'Aceite Virgen Extra'!$B$6:$B$257,"&lt;="&amp;$B267)</f>
        <v>0.87</v>
      </c>
      <c r="VV267" s="4">
        <f>SUMIFS('Aceite Virgen Extra'!VV$6:VV$257,'Aceite Virgen Extra'!$A$6:$A$257,"&gt;="&amp;$A267,'Aceite Virgen Extra'!$B$6:$B$257,"&lt;="&amp;$B267)</f>
        <v>1.04</v>
      </c>
      <c r="VW267" s="4">
        <f>SUMIFS('Aceite Virgen Extra'!VW$6:VW$257,'Aceite Virgen Extra'!$A$6:$A$257,"&gt;="&amp;$A267,'Aceite Virgen Extra'!$B$6:$B$257,"&lt;="&amp;$B267)</f>
        <v>0</v>
      </c>
      <c r="WA267" s="69">
        <f>SUMIFS('Aceite Virgen Extra'!WA$6:WA$257,'Aceite Virgen Extra'!$A$6:$A$257,"&gt;="&amp;$A267,'Aceite Virgen Extra'!$B$6:$B$257,"&lt;="&amp;$B267)</f>
        <v>1.35</v>
      </c>
      <c r="WB267" s="4">
        <f>SUMIFS('Aceite Virgen Extra'!WB$6:WB$257,'Aceite Virgen Extra'!$A$6:$A$257,"&gt;="&amp;$A267,'Aceite Virgen Extra'!$B$6:$B$257,"&lt;="&amp;$B267)</f>
        <v>3.49</v>
      </c>
      <c r="WC267" s="4">
        <f>SUMIFS('Aceite Virgen Extra'!WC$6:WC$257,'Aceite Virgen Extra'!$A$6:$A$257,"&gt;="&amp;$A267,'Aceite Virgen Extra'!$B$6:$B$257,"&lt;="&amp;$B267)</f>
        <v>0.71</v>
      </c>
      <c r="WD267" s="4">
        <f>SUMIFS('Aceite Virgen Extra'!WD$6:WD$257,'Aceite Virgen Extra'!$A$6:$A$257,"&gt;="&amp;$A267,'Aceite Virgen Extra'!$B$6:$B$257,"&lt;="&amp;$B267)</f>
        <v>0</v>
      </c>
      <c r="WH267" s="69">
        <f>SUMIFS('Aceite Virgen Extra'!WH$6:WH$257,'Aceite Virgen Extra'!$A$6:$A$257,"&gt;="&amp;$A267,'Aceite Virgen Extra'!$B$6:$B$257,"&lt;="&amp;$B267)</f>
        <v>0.56999999999999995</v>
      </c>
      <c r="WI267" s="4">
        <f>SUMIFS('Aceite Virgen Extra'!WI$6:WI$257,'Aceite Virgen Extra'!$A$6:$A$257,"&gt;="&amp;$A267,'Aceite Virgen Extra'!$B$6:$B$257,"&lt;="&amp;$B267)</f>
        <v>0.81</v>
      </c>
      <c r="WJ267" s="4">
        <f>SUMIFS('Aceite Virgen Extra'!WJ$6:WJ$257,'Aceite Virgen Extra'!$A$6:$A$257,"&gt;="&amp;$A267,'Aceite Virgen Extra'!$B$6:$B$257,"&lt;="&amp;$B267)</f>
        <v>0.65</v>
      </c>
      <c r="WK267" s="4">
        <f>SUMIFS('Aceite Virgen Extra'!WK$6:WK$257,'Aceite Virgen Extra'!$A$6:$A$257,"&gt;="&amp;$A267,'Aceite Virgen Extra'!$B$6:$B$257,"&lt;="&amp;$B267)</f>
        <v>0</v>
      </c>
      <c r="WO267" s="69">
        <f>SUMIFS('Aceite Virgen Extra'!WO$6:WO$257,'Aceite Virgen Extra'!$A$6:$A$257,"&gt;="&amp;$A267,'Aceite Virgen Extra'!$B$6:$B$257,"&lt;="&amp;$B267)</f>
        <v>0.79</v>
      </c>
      <c r="WP267" s="4">
        <f>SUMIFS('Aceite Virgen Extra'!WP$6:WP$257,'Aceite Virgen Extra'!$A$6:$A$257,"&gt;="&amp;$A267,'Aceite Virgen Extra'!$B$6:$B$257,"&lt;="&amp;$B267)</f>
        <v>0</v>
      </c>
      <c r="WQ267" s="4">
        <f>SUMIFS('Aceite Virgen Extra'!WQ$6:WQ$257,'Aceite Virgen Extra'!$A$6:$A$257,"&gt;="&amp;$A267,'Aceite Virgen Extra'!$B$6:$B$257,"&lt;="&amp;$B267)</f>
        <v>1.27</v>
      </c>
      <c r="WR267" s="4">
        <f>SUMIFS('Aceite Virgen Extra'!WR$6:WR$257,'Aceite Virgen Extra'!$A$6:$A$257,"&gt;="&amp;$A267,'Aceite Virgen Extra'!$B$6:$B$257,"&lt;="&amp;$B267)</f>
        <v>0</v>
      </c>
      <c r="WV267" s="69">
        <f>SUMIFS('Aceite Virgen Extra'!WV$6:WV$257,'Aceite Virgen Extra'!$A$6:$A$257,"&gt;="&amp;$A267,'Aceite Virgen Extra'!$B$6:$B$257,"&lt;="&amp;$B267)</f>
        <v>1.0900000000000001</v>
      </c>
      <c r="WW267" s="4">
        <f>SUMIFS('Aceite Virgen Extra'!WW$6:WW$257,'Aceite Virgen Extra'!$A$6:$A$257,"&gt;="&amp;$A267,'Aceite Virgen Extra'!$B$6:$B$257,"&lt;="&amp;$B267)</f>
        <v>0.67999999999999994</v>
      </c>
      <c r="WX267" s="4">
        <f>SUMIFS('Aceite Virgen Extra'!WX$6:WX$257,'Aceite Virgen Extra'!$A$6:$A$257,"&gt;="&amp;$A267,'Aceite Virgen Extra'!$B$6:$B$257,"&lt;="&amp;$B267)</f>
        <v>1.26</v>
      </c>
      <c r="WY267" s="4">
        <f>SUMIFS('Aceite Virgen Extra'!WY$6:WY$257,'Aceite Virgen Extra'!$A$6:$A$257,"&gt;="&amp;$A267,'Aceite Virgen Extra'!$B$6:$B$257,"&lt;="&amp;$B267)</f>
        <v>0</v>
      </c>
      <c r="XC267" s="69">
        <f>SUMIFS('Aceite Virgen Extra'!XC$6:XC$257,'Aceite Virgen Extra'!$A$6:$A$257,"&gt;="&amp;$A267,'Aceite Virgen Extra'!$B$6:$B$257,"&lt;="&amp;$B267)</f>
        <v>1.58</v>
      </c>
      <c r="XD267" s="4">
        <f>SUMIFS('Aceite Virgen Extra'!XD$6:XD$257,'Aceite Virgen Extra'!$A$6:$A$257,"&gt;="&amp;$A267,'Aceite Virgen Extra'!$B$6:$B$257,"&lt;="&amp;$B267)</f>
        <v>1.49</v>
      </c>
      <c r="XE267" s="4">
        <f>SUMIFS('Aceite Virgen Extra'!XE$6:XE$257,'Aceite Virgen Extra'!$A$6:$A$257,"&gt;="&amp;$A267,'Aceite Virgen Extra'!$B$6:$B$257,"&lt;="&amp;$B267)</f>
        <v>2.09</v>
      </c>
      <c r="XF267" s="4">
        <f>SUMIFS('Aceite Virgen Extra'!XF$6:XF$257,'Aceite Virgen Extra'!$A$6:$A$257,"&gt;="&amp;$A267,'Aceite Virgen Extra'!$B$6:$B$257,"&lt;="&amp;$B267)</f>
        <v>0</v>
      </c>
    </row>
    <row r="268" spans="1:630" x14ac:dyDescent="0.3">
      <c r="A268" s="9">
        <f>'TAM Aceite Virgen Extra'!B16</f>
        <v>7.5</v>
      </c>
      <c r="B268" s="9">
        <f>'TAM Aceite Virgen Extra'!C16</f>
        <v>7.7</v>
      </c>
      <c r="C268" s="9"/>
      <c r="D268" s="4">
        <f>SUMIFS('Aceite Virgen Extra'!D$6:D$257,'Aceite Virgen Extra'!$A$6:$A$257,"&gt;="&amp;$A268,'Aceite Virgen Extra'!$B$6:$B$257,"&lt;="&amp;$B268)</f>
        <v>0.32</v>
      </c>
      <c r="E268" s="4">
        <f>SUMIFS('Aceite Virgen Extra'!E$6:E$257,'Aceite Virgen Extra'!$A$6:$A$257,"&gt;="&amp;$A268,'Aceite Virgen Extra'!$B$6:$B$257,"&lt;="&amp;$B268)</f>
        <v>0.5</v>
      </c>
      <c r="F268" s="4">
        <f>SUMIFS('Aceite Virgen Extra'!F$6:F$257,'Aceite Virgen Extra'!$A$6:$A$257,"&gt;="&amp;$A268,'Aceite Virgen Extra'!$B$6:$B$257,"&lt;="&amp;$B268)</f>
        <v>0.32</v>
      </c>
      <c r="G268" s="4">
        <f>SUMIFS('Aceite Virgen Extra'!G$6:G$257,'Aceite Virgen Extra'!$A$6:$A$257,"&gt;="&amp;$A268,'Aceite Virgen Extra'!$B$6:$B$257,"&lt;="&amp;$B268)</f>
        <v>0.17</v>
      </c>
      <c r="H268" s="9"/>
      <c r="I268" s="9"/>
      <c r="J268" s="9"/>
      <c r="K268" s="4">
        <f>SUMIFS('Aceite Virgen Extra'!K$6:K$257,'Aceite Virgen Extra'!$A$6:$A$257,"&gt;="&amp;$A268,'Aceite Virgen Extra'!$B$6:$B$257,"&lt;="&amp;$B268)</f>
        <v>0.6100000000000001</v>
      </c>
      <c r="L268" s="4">
        <f>SUMIFS('Aceite Virgen Extra'!L$6:L$257,'Aceite Virgen Extra'!$A$6:$A$257,"&gt;="&amp;$A268,'Aceite Virgen Extra'!$B$6:$B$257,"&lt;="&amp;$B268)</f>
        <v>0</v>
      </c>
      <c r="M268" s="4">
        <f>SUMIFS('Aceite Virgen Extra'!M$6:M$257,'Aceite Virgen Extra'!$A$6:$A$257,"&gt;="&amp;$A268,'Aceite Virgen Extra'!$B$6:$B$257,"&lt;="&amp;$B268)</f>
        <v>0.66999999999999993</v>
      </c>
      <c r="N268" s="4">
        <f>SUMIFS('Aceite Virgen Extra'!N$6:N$257,'Aceite Virgen Extra'!$A$6:$A$257,"&gt;="&amp;$A268,'Aceite Virgen Extra'!$B$6:$B$257,"&lt;="&amp;$B268)</f>
        <v>0.8</v>
      </c>
      <c r="O268" s="9"/>
      <c r="P268" s="9"/>
      <c r="Q268" s="9"/>
      <c r="R268" s="4">
        <f>SUMIFS('Aceite Virgen Extra'!R$6:R$257,'Aceite Virgen Extra'!$A$6:$A$257,"&gt;="&amp;$A268,'Aceite Virgen Extra'!$B$6:$B$257,"&lt;="&amp;$B268)</f>
        <v>0.55000000000000004</v>
      </c>
      <c r="S268" s="4">
        <f>SUMIFS('Aceite Virgen Extra'!S$6:S$257,'Aceite Virgen Extra'!$A$6:$A$257,"&gt;="&amp;$A268,'Aceite Virgen Extra'!$B$6:$B$257,"&lt;="&amp;$B268)</f>
        <v>0.49</v>
      </c>
      <c r="T268" s="4">
        <f>SUMIFS('Aceite Virgen Extra'!T$6:T$257,'Aceite Virgen Extra'!$A$6:$A$257,"&gt;="&amp;$A268,'Aceite Virgen Extra'!$B$6:$B$257,"&lt;="&amp;$B268)</f>
        <v>7.0000000000000007E-2</v>
      </c>
      <c r="U268" s="4">
        <f>SUMIFS('Aceite Virgen Extra'!U$6:U$257,'Aceite Virgen Extra'!$A$6:$A$257,"&gt;="&amp;$A268,'Aceite Virgen Extra'!$B$6:$B$257,"&lt;="&amp;$B268)</f>
        <v>1.49</v>
      </c>
      <c r="V268" s="9"/>
      <c r="W268" s="9"/>
      <c r="X268" s="9"/>
      <c r="Y268" s="4">
        <f>SUMIFS('Aceite Virgen Extra'!Y$6:Y$257,'Aceite Virgen Extra'!$A$6:$A$257,"&gt;="&amp;$A268,'Aceite Virgen Extra'!$B$6:$B$257,"&lt;="&amp;$B268)</f>
        <v>0.52</v>
      </c>
      <c r="Z268" s="4">
        <f>SUMIFS('Aceite Virgen Extra'!Z$6:Z$257,'Aceite Virgen Extra'!$A$6:$A$257,"&gt;="&amp;$A268,'Aceite Virgen Extra'!$B$6:$B$257,"&lt;="&amp;$B268)</f>
        <v>0.49</v>
      </c>
      <c r="AA268" s="4">
        <f>SUMIFS('Aceite Virgen Extra'!AA$6:AA$257,'Aceite Virgen Extra'!$A$6:$A$257,"&gt;="&amp;$A268,'Aceite Virgen Extra'!$B$6:$B$257,"&lt;="&amp;$B268)</f>
        <v>0.42000000000000004</v>
      </c>
      <c r="AB268" s="4">
        <f>SUMIFS('Aceite Virgen Extra'!AB$6:AB$257,'Aceite Virgen Extra'!$A$6:$A$257,"&gt;="&amp;$A268,'Aceite Virgen Extra'!$B$6:$B$257,"&lt;="&amp;$B268)</f>
        <v>1.04</v>
      </c>
      <c r="AC268" s="9"/>
      <c r="AD268" s="9"/>
      <c r="AE268" s="9"/>
      <c r="AF268" s="4">
        <f>SUMIFS('Aceite Virgen Extra'!AF$6:AF$257,'Aceite Virgen Extra'!$A$6:$A$257,"&gt;="&amp;$A268,'Aceite Virgen Extra'!$B$6:$B$257,"&lt;="&amp;$B268)</f>
        <v>0.67</v>
      </c>
      <c r="AG268" s="4">
        <f>SUMIFS('Aceite Virgen Extra'!AG$6:AG$257,'Aceite Virgen Extra'!$A$6:$A$257,"&gt;="&amp;$A268,'Aceite Virgen Extra'!$B$6:$B$257,"&lt;="&amp;$B268)</f>
        <v>0.34</v>
      </c>
      <c r="AH268" s="4">
        <f>SUMIFS('Aceite Virgen Extra'!AH$6:AH$257,'Aceite Virgen Extra'!$A$6:$A$257,"&gt;="&amp;$A268,'Aceite Virgen Extra'!$B$6:$B$257,"&lt;="&amp;$B268)</f>
        <v>0.52</v>
      </c>
      <c r="AI268" s="4">
        <f>SUMIFS('Aceite Virgen Extra'!AI$6:AI$257,'Aceite Virgen Extra'!$A$6:$A$257,"&gt;="&amp;$A268,'Aceite Virgen Extra'!$B$6:$B$257,"&lt;="&amp;$B268)</f>
        <v>0.57999999999999996</v>
      </c>
      <c r="AJ268" s="9"/>
      <c r="AK268" s="9"/>
      <c r="AL268" s="9"/>
      <c r="AM268" s="4">
        <f>SUMIFS('Aceite Virgen Extra'!AM$6:AM$257,'Aceite Virgen Extra'!$A$6:$A$257,"&gt;="&amp;$A268,'Aceite Virgen Extra'!$B$6:$B$257,"&lt;="&amp;$B268)</f>
        <v>0.49</v>
      </c>
      <c r="AN268" s="4">
        <f>SUMIFS('Aceite Virgen Extra'!AN$6:AN$257,'Aceite Virgen Extra'!$A$6:$A$257,"&gt;="&amp;$A268,'Aceite Virgen Extra'!$B$6:$B$257,"&lt;="&amp;$B268)</f>
        <v>1.0900000000000001</v>
      </c>
      <c r="AO268" s="4">
        <f>SUMIFS('Aceite Virgen Extra'!AO$6:AO$257,'Aceite Virgen Extra'!$A$6:$A$257,"&gt;="&amp;$A268,'Aceite Virgen Extra'!$B$6:$B$257,"&lt;="&amp;$B268)</f>
        <v>0.15</v>
      </c>
      <c r="AP268" s="4">
        <f>SUMIFS('Aceite Virgen Extra'!AP$6:AP$257,'Aceite Virgen Extra'!$A$6:$A$257,"&gt;="&amp;$A268,'Aceite Virgen Extra'!$B$6:$B$257,"&lt;="&amp;$B268)</f>
        <v>0.78</v>
      </c>
      <c r="AQ268" s="9"/>
      <c r="AR268" s="9"/>
      <c r="AT268" s="4">
        <f>SUMIFS('Aceite Virgen Extra'!AT$6:AT$257,'Aceite Virgen Extra'!$A$6:$A$257,"&gt;="&amp;$A268,'Aceite Virgen Extra'!$B$6:$B$257,"&lt;="&amp;$B268)</f>
        <v>0.24</v>
      </c>
      <c r="AU268" s="4">
        <f>SUMIFS('Aceite Virgen Extra'!AU$6:AU$257,'Aceite Virgen Extra'!$A$6:$A$257,"&gt;="&amp;$A268,'Aceite Virgen Extra'!$B$6:$B$257,"&lt;="&amp;$B268)</f>
        <v>0.27</v>
      </c>
      <c r="AV268" s="4">
        <f>SUMIFS('Aceite Virgen Extra'!AV$6:AV$257,'Aceite Virgen Extra'!$A$6:$A$257,"&gt;="&amp;$A268,'Aceite Virgen Extra'!$B$6:$B$257,"&lt;="&amp;$B268)</f>
        <v>0.28999999999999998</v>
      </c>
      <c r="AW268" s="4">
        <f>SUMIFS('Aceite Virgen Extra'!AW$6:AW$257,'Aceite Virgen Extra'!$A$6:$A$257,"&gt;="&amp;$A268,'Aceite Virgen Extra'!$B$6:$B$257,"&lt;="&amp;$B268)</f>
        <v>0.17</v>
      </c>
      <c r="BA268" s="4">
        <f>SUMIFS('Aceite Virgen Extra'!BA$6:BA$257,'Aceite Virgen Extra'!$A$6:$A$257,"&gt;="&amp;A268,'Aceite Virgen Extra'!$B$6:$B$257,"&lt;="&amp;B268)</f>
        <v>0.14000000000000001</v>
      </c>
      <c r="BB268" s="4">
        <f>SUMIFS('Aceite Virgen Extra'!BB$6:BB$257,'Aceite Virgen Extra'!$A$6:$A$257,"&gt;="&amp;$A268,'Aceite Virgen Extra'!$B$6:$B$257,"&lt;="&amp;$B268)</f>
        <v>0.23</v>
      </c>
      <c r="BC268" s="4">
        <f>SUMIFS('Aceite Virgen Extra'!BC$6:BC$257,'Aceite Virgen Extra'!$A$6:$A$257,"&gt;="&amp;$A268,'Aceite Virgen Extra'!$B$6:$B$257,"&lt;="&amp;$B268)</f>
        <v>0</v>
      </c>
      <c r="BD268" s="4">
        <f>SUMIFS('Aceite Virgen Extra'!BD$6:BD$257,'Aceite Virgen Extra'!$A$6:$A$257,"&gt;="&amp;$A268,'Aceite Virgen Extra'!$B$6:$B$257,"&lt;="&amp;$B268)</f>
        <v>0</v>
      </c>
      <c r="BH268" s="4">
        <f>SUMIFS('Aceite Virgen Extra'!BH$6:BH$257,'Aceite Virgen Extra'!$A$6:$A$257,"&gt;="&amp;$A268,'Aceite Virgen Extra'!$B$6:$B$257,"&lt;="&amp;$B268)</f>
        <v>0.13</v>
      </c>
      <c r="BI268" s="4">
        <f>SUMIFS('Aceite Virgen Extra'!BI$6:BI$257,'Aceite Virgen Extra'!$A$6:$A$257,"&gt;="&amp;$A268,'Aceite Virgen Extra'!$B$6:$B$257,"&lt;="&amp;$B268)</f>
        <v>0</v>
      </c>
      <c r="BJ268" s="4">
        <f>SUMIFS('Aceite Virgen Extra'!BJ$6:BJ$257,'Aceite Virgen Extra'!$A$6:$A$257,"&gt;="&amp;$A268,'Aceite Virgen Extra'!$B$6:$B$257,"&lt;="&amp;$B268)</f>
        <v>0</v>
      </c>
      <c r="BK268" s="4">
        <f>SUMIFS('Aceite Virgen Extra'!BK$6:BK$257,'Aceite Virgen Extra'!$A$6:$A$257,"&gt;="&amp;$A268,'Aceite Virgen Extra'!$B$6:$B$257,"&lt;="&amp;$B268)</f>
        <v>0.82</v>
      </c>
      <c r="BO268" s="4">
        <f>SUMIFS('Aceite Virgen Extra'!BO$6:BO$257,'Aceite Virgen Extra'!$A$6:$A$257,"&gt;="&amp;$A268,'Aceite Virgen Extra'!$B$6:$B$257,"&lt;="&amp;$B268)</f>
        <v>0.31</v>
      </c>
      <c r="BP268" s="4">
        <f>SUMIFS('Aceite Virgen Extra'!BP$6:BP$257,'Aceite Virgen Extra'!$A$6:$A$257,"&gt;="&amp;$A268,'Aceite Virgen Extra'!$B$6:$B$257,"&lt;="&amp;$B268)</f>
        <v>0.26</v>
      </c>
      <c r="BQ268" s="4">
        <f>SUMIFS('Aceite Virgen Extra'!BQ$6:BQ$257,'Aceite Virgen Extra'!$A$6:$A$257,"&gt;="&amp;$A268,'Aceite Virgen Extra'!$B$6:$B$257,"&lt;="&amp;$B268)</f>
        <v>0.34</v>
      </c>
      <c r="BR268" s="4">
        <f>SUMIFS('Aceite Virgen Extra'!BR$6:BR$257,'Aceite Virgen Extra'!$A$6:$A$257,"&gt;="&amp;$A268,'Aceite Virgen Extra'!$B$6:$B$257,"&lt;="&amp;$B268)</f>
        <v>0</v>
      </c>
      <c r="BV268" s="4">
        <f>SUMIFS('Aceite Virgen Extra'!BV$6:BV$257,'Aceite Virgen Extra'!$A$6:$A$257,"&gt;="&amp;$A268,'Aceite Virgen Extra'!$B$6:$B$257,"&lt;="&amp;$B268)</f>
        <v>0.84</v>
      </c>
      <c r="BW268" s="4">
        <f>SUMIFS('Aceite Virgen Extra'!BW$6:BW$257,'Aceite Virgen Extra'!$A$6:$A$257,"&gt;="&amp;$A268,'Aceite Virgen Extra'!$B$6:$B$257,"&lt;="&amp;$B268)</f>
        <v>2.4700000000000002</v>
      </c>
      <c r="BX268" s="4">
        <f>SUMIFS('Aceite Virgen Extra'!BX$6:BX$257,'Aceite Virgen Extra'!$A$6:$A$257,"&gt;="&amp;$A268,'Aceite Virgen Extra'!$B$6:$B$257,"&lt;="&amp;$B268)</f>
        <v>0.48</v>
      </c>
      <c r="BY268" s="4">
        <f>SUMIFS('Aceite Virgen Extra'!BY$6:BY$257,'Aceite Virgen Extra'!$A$6:$A$257,"&gt;="&amp;$A268,'Aceite Virgen Extra'!$B$6:$B$257,"&lt;="&amp;$B268)</f>
        <v>0</v>
      </c>
      <c r="CC268" s="4">
        <f>SUMIFS('Aceite Virgen Extra'!CC$6:CC$257,'Aceite Virgen Extra'!$A$6:$A$257,"&gt;="&amp;$A268,'Aceite Virgen Extra'!$B$6:$B$257,"&lt;="&amp;$B268)</f>
        <v>0.31000000000000005</v>
      </c>
      <c r="CD268" s="4">
        <f>SUMIFS('Aceite Virgen Extra'!CD$6:CD$257,'Aceite Virgen Extra'!$A$6:$A$257,"&gt;="&amp;$A268,'Aceite Virgen Extra'!$B$6:$B$257,"&lt;="&amp;$B268)</f>
        <v>0.38</v>
      </c>
      <c r="CE268" s="4">
        <f>SUMIFS('Aceite Virgen Extra'!CE$6:CE$257,'Aceite Virgen Extra'!$A$6:$A$257,"&gt;="&amp;$A268,'Aceite Virgen Extra'!$B$6:$B$257,"&lt;="&amp;$B268)</f>
        <v>0.27</v>
      </c>
      <c r="CF268" s="4">
        <f>SUMIFS('Aceite Virgen Extra'!CF$6:CF$257,'Aceite Virgen Extra'!$A$6:$A$257,"&gt;="&amp;$A268,'Aceite Virgen Extra'!$B$6:$B$257,"&lt;="&amp;$B268)</f>
        <v>0</v>
      </c>
      <c r="CJ268" s="4">
        <f>SUMIFS('Aceite Virgen Extra'!CJ$6:CJ$257,'Aceite Virgen Extra'!$A$6:$A$257,"&gt;="&amp;$A268,'Aceite Virgen Extra'!$B$6:$B$257,"&lt;="&amp;$B268)</f>
        <v>0.28000000000000003</v>
      </c>
      <c r="CK268" s="4">
        <f>SUMIFS('Aceite Virgen Extra'!CK$6:CK$257,'Aceite Virgen Extra'!$A$6:$A$257,"&gt;="&amp;$A268,'Aceite Virgen Extra'!$B$6:$B$257,"&lt;="&amp;$B268)</f>
        <v>0.23</v>
      </c>
      <c r="CL268" s="4">
        <f>SUMIFS('Aceite Virgen Extra'!CL$6:CL$257,'Aceite Virgen Extra'!$A$6:$A$257,"&gt;="&amp;$A268,'Aceite Virgen Extra'!$B$6:$B$257,"&lt;="&amp;$B268)</f>
        <v>0.43999999999999995</v>
      </c>
      <c r="CM268" s="4">
        <f>SUMIFS('Aceite Virgen Extra'!CM$6:CM$257,'Aceite Virgen Extra'!$A$6:$A$257,"&gt;="&amp;$A268,'Aceite Virgen Extra'!$B$6:$B$257,"&lt;="&amp;$B268)</f>
        <v>0</v>
      </c>
      <c r="CQ268" s="4">
        <f>SUMIFS('Aceite Virgen Extra'!CQ$6:CQ$257,'Aceite Virgen Extra'!$A$6:$A$257,"&gt;="&amp;$A268,'Aceite Virgen Extra'!$B$6:$B$257,"&lt;="&amp;$B268)</f>
        <v>0.31</v>
      </c>
      <c r="CR268" s="4">
        <f>SUMIFS('Aceite Virgen Extra'!CR$6:CR$257,'Aceite Virgen Extra'!$A$6:$A$257,"&gt;="&amp;$A268,'Aceite Virgen Extra'!$B$6:$B$257,"&lt;="&amp;$B268)</f>
        <v>0.74</v>
      </c>
      <c r="CS268" s="4">
        <f>SUMIFS('Aceite Virgen Extra'!CS$6:CS$257,'Aceite Virgen Extra'!$A$6:$A$257,"&gt;="&amp;$A268,'Aceite Virgen Extra'!$B$6:$B$257,"&lt;="&amp;$B268)</f>
        <v>0</v>
      </c>
      <c r="CT268" s="4">
        <f>SUMIFS('Aceite Virgen Extra'!CT$6:CT$257,'Aceite Virgen Extra'!$A$6:$A$257,"&gt;="&amp;$A268,'Aceite Virgen Extra'!$B$6:$B$257,"&lt;="&amp;$B268)</f>
        <v>0</v>
      </c>
      <c r="CX268" s="4">
        <f>SUMIFS('Aceite Virgen Extra'!CX$6:CX$257,'Aceite Virgen Extra'!$A$6:$A$257,"&gt;="&amp;$A268,'Aceite Virgen Extra'!$B$6:$B$257,"&lt;="&amp;$B268)</f>
        <v>0.31</v>
      </c>
      <c r="CY268" s="4">
        <f>SUMIFS('Aceite Virgen Extra'!CY$6:CY$257,'Aceite Virgen Extra'!$A$6:$A$257,"&gt;="&amp;$A268,'Aceite Virgen Extra'!$B$6:$B$257,"&lt;="&amp;$B268)</f>
        <v>0.5</v>
      </c>
      <c r="CZ268" s="4">
        <f>SUMIFS('Aceite Virgen Extra'!CZ$6:CZ$257,'Aceite Virgen Extra'!$A$6:$A$257,"&gt;="&amp;$A268,'Aceite Virgen Extra'!$B$6:$B$257,"&lt;="&amp;$B268)</f>
        <v>0.13</v>
      </c>
      <c r="DA268" s="4">
        <f>SUMIFS('Aceite Virgen Extra'!DA$6:DA$257,'Aceite Virgen Extra'!$A$6:$A$257,"&gt;="&amp;$A268,'Aceite Virgen Extra'!$B$6:$B$257,"&lt;="&amp;$B268)</f>
        <v>0</v>
      </c>
      <c r="DE268" s="4">
        <f>SUMIFS('Aceite Virgen Extra'!DE$6:DE$257,'Aceite Virgen Extra'!$A$6:$A$257,"&gt;="&amp;$A268,'Aceite Virgen Extra'!$B$6:$B$257,"&lt;="&amp;$B268)</f>
        <v>0.13</v>
      </c>
      <c r="DF268" s="4">
        <f>SUMIFS('Aceite Virgen Extra'!DF$6:DF$257,'Aceite Virgen Extra'!$A$6:$A$257,"&gt;="&amp;$A268,'Aceite Virgen Extra'!$B$6:$B$257,"&lt;="&amp;$B268)</f>
        <v>0</v>
      </c>
      <c r="DG268" s="4">
        <f>SUMIFS('Aceite Virgen Extra'!DG$6:DG$257,'Aceite Virgen Extra'!$A$6:$A$257,"&gt;="&amp;$A268,'Aceite Virgen Extra'!$B$6:$B$257,"&lt;="&amp;$B268)</f>
        <v>0.09</v>
      </c>
      <c r="DH268" s="4">
        <f>SUMIFS('Aceite Virgen Extra'!DH$6:DH$257,'Aceite Virgen Extra'!$A$6:$A$257,"&gt;="&amp;$A268,'Aceite Virgen Extra'!$B$6:$B$257,"&lt;="&amp;$B268)</f>
        <v>0</v>
      </c>
      <c r="DL268" s="4">
        <f>SUMIFS('Aceite Virgen Extra'!DL$6:DL$257,'Aceite Virgen Extra'!$A$6:$A$257,"&gt;="&amp;$A268,'Aceite Virgen Extra'!$B$6:$B$257,"&lt;="&amp;$B268)</f>
        <v>0.58000000000000007</v>
      </c>
      <c r="DM268" s="4">
        <f>SUMIFS('Aceite Virgen Extra'!DM$6:DM$257,'Aceite Virgen Extra'!$A$6:$A$257,"&gt;="&amp;$A268,'Aceite Virgen Extra'!$B$6:$B$257,"&lt;="&amp;$B268)</f>
        <v>0.14000000000000001</v>
      </c>
      <c r="DN268" s="4">
        <f>SUMIFS('Aceite Virgen Extra'!DN$6:DN$257,'Aceite Virgen Extra'!$A$6:$A$257,"&gt;="&amp;$A268,'Aceite Virgen Extra'!$B$6:$B$257,"&lt;="&amp;$B268)</f>
        <v>0.94</v>
      </c>
      <c r="DO268" s="4">
        <f>SUMIFS('Aceite Virgen Extra'!DO$6:DO$257,'Aceite Virgen Extra'!$A$6:$A$257,"&gt;="&amp;$A268,'Aceite Virgen Extra'!$B$6:$B$257,"&lt;="&amp;$B268)</f>
        <v>0.28000000000000003</v>
      </c>
      <c r="DS268" s="4">
        <f>SUMIFS('Aceite Virgen Extra'!DS$6:DS$257,'Aceite Virgen Extra'!$A$6:$A$257,"&gt;="&amp;$A268,'Aceite Virgen Extra'!$B$6:$B$257,"&lt;="&amp;$B268)</f>
        <v>0.19</v>
      </c>
      <c r="DT268" s="4">
        <f>SUMIFS('Aceite Virgen Extra'!DT$6:DT$257,'Aceite Virgen Extra'!$A$6:$A$257,"&gt;="&amp;$A268,'Aceite Virgen Extra'!$B$6:$B$257,"&lt;="&amp;$B268)</f>
        <v>0.53</v>
      </c>
      <c r="DU268" s="4">
        <f>SUMIFS('Aceite Virgen Extra'!DU$6:DU$257,'Aceite Virgen Extra'!$A$6:$A$257,"&gt;="&amp;$A268,'Aceite Virgen Extra'!$B$6:$B$257,"&lt;="&amp;$B268)</f>
        <v>7.0000000000000007E-2</v>
      </c>
      <c r="DV268" s="4">
        <f>SUMIFS('Aceite Virgen Extra'!DV$6:DV$257,'Aceite Virgen Extra'!$A$6:$A$257,"&gt;="&amp;$A268,'Aceite Virgen Extra'!$B$6:$B$257,"&lt;="&amp;$B268)</f>
        <v>0</v>
      </c>
      <c r="DZ268" s="4">
        <f>SUMIFS('Aceite Virgen Extra'!DZ$6:DZ$257,'Aceite Virgen Extra'!$A$6:$A$257,"&gt;="&amp;$A268,'Aceite Virgen Extra'!$B$6:$B$257,"&lt;="&amp;$B268)</f>
        <v>0.21</v>
      </c>
      <c r="EA268" s="4">
        <f>SUMIFS('Aceite Virgen Extra'!EA$6:EA$257,'Aceite Virgen Extra'!$A$6:$A$257,"&gt;="&amp;$A268,'Aceite Virgen Extra'!$B$6:$B$257,"&lt;="&amp;$B268)</f>
        <v>0</v>
      </c>
      <c r="EB268" s="4">
        <f>SUMIFS('Aceite Virgen Extra'!EB$6:EB$257,'Aceite Virgen Extra'!$A$6:$A$257,"&gt;="&amp;$A268,'Aceite Virgen Extra'!$B$6:$B$257,"&lt;="&amp;$B268)</f>
        <v>0.25</v>
      </c>
      <c r="EC268" s="4">
        <f>SUMIFS('Aceite Virgen Extra'!EC$6:EC$257,'Aceite Virgen Extra'!$A$6:$A$257,"&gt;="&amp;$A268,'Aceite Virgen Extra'!$B$6:$B$257,"&lt;="&amp;$B268)</f>
        <v>0</v>
      </c>
      <c r="EG268" s="4">
        <f>SUMIFS('Aceite Virgen Extra'!EG$6:EG$257,'Aceite Virgen Extra'!$A$6:$A$257,"&gt;="&amp;$A268,'Aceite Virgen Extra'!$B$6:$B$257,"&lt;="&amp;$B268)</f>
        <v>0.09</v>
      </c>
      <c r="EH268" s="4">
        <f>SUMIFS('Aceite Virgen Extra'!EH$6:EH$257,'Aceite Virgen Extra'!$A$6:$A$257,"&gt;="&amp;$A268,'Aceite Virgen Extra'!$B$6:$B$257,"&lt;="&amp;$B268)</f>
        <v>0.08</v>
      </c>
      <c r="EI268" s="4">
        <f>SUMIFS('Aceite Virgen Extra'!EI$6:EI$257,'Aceite Virgen Extra'!$A$6:$A$257,"&gt;="&amp;$A268,'Aceite Virgen Extra'!$B$6:$B$257,"&lt;="&amp;$B268)</f>
        <v>0</v>
      </c>
      <c r="EJ268" s="4">
        <f>SUMIFS('Aceite Virgen Extra'!EJ$6:EJ$257,'Aceite Virgen Extra'!$A$6:$A$257,"&gt;="&amp;$A268,'Aceite Virgen Extra'!$B$6:$B$257,"&lt;="&amp;$B268)</f>
        <v>0.47</v>
      </c>
      <c r="EN268" s="4">
        <f>SUMIFS('Aceite Virgen Extra'!EN$6:EN$257,'Aceite Virgen Extra'!$A$6:$A$257,"&gt;="&amp;$A268,'Aceite Virgen Extra'!$B$6:$B$257,"&lt;="&amp;$B268)</f>
        <v>0.3</v>
      </c>
      <c r="EO268" s="4">
        <f>SUMIFS('Aceite Virgen Extra'!EO$6:EO$257,'Aceite Virgen Extra'!$A$6:$A$257,"&gt;="&amp;$A268,'Aceite Virgen Extra'!$B$6:$B$257,"&lt;="&amp;$B268)</f>
        <v>0.37</v>
      </c>
      <c r="EP268" s="4">
        <f>SUMIFS('Aceite Virgen Extra'!EP$6:EP$257,'Aceite Virgen Extra'!$A$6:$A$257,"&gt;="&amp;$A268,'Aceite Virgen Extra'!$B$6:$B$257,"&lt;="&amp;$B268)</f>
        <v>0.26</v>
      </c>
      <c r="EQ268" s="4">
        <f>SUMIFS('Aceite Virgen Extra'!EQ$6:EQ$257,'Aceite Virgen Extra'!$A$6:$A$257,"&gt;="&amp;$A268,'Aceite Virgen Extra'!$B$6:$B$257,"&lt;="&amp;$B268)</f>
        <v>0.41</v>
      </c>
      <c r="EU268" s="4">
        <f>SUMIFS('Aceite Virgen Extra'!EU$6:EU$257,'Aceite Virgen Extra'!$A$6:$A$257,"&gt;="&amp;$A268,'Aceite Virgen Extra'!$B$6:$B$257,"&lt;="&amp;$B268)</f>
        <v>0.04</v>
      </c>
      <c r="EV268" s="4">
        <f>SUMIFS('Aceite Virgen Extra'!EV$6:EV$257,'Aceite Virgen Extra'!$A$6:$A$257,"&gt;="&amp;$A268,'Aceite Virgen Extra'!$B$6:$B$257,"&lt;="&amp;$B268)</f>
        <v>0</v>
      </c>
      <c r="EW268" s="4">
        <f>SUMIFS('Aceite Virgen Extra'!EW$6:EW$257,'Aceite Virgen Extra'!$A$6:$A$257,"&gt;="&amp;$A268,'Aceite Virgen Extra'!$B$6:$B$257,"&lt;="&amp;$B268)</f>
        <v>0</v>
      </c>
      <c r="EX268" s="4">
        <f>SUMIFS('Aceite Virgen Extra'!EX$6:EX$257,'Aceite Virgen Extra'!$A$6:$A$257,"&gt;="&amp;$A268,'Aceite Virgen Extra'!$B$6:$B$257,"&lt;="&amp;$B268)</f>
        <v>0.31</v>
      </c>
      <c r="FB268" s="4">
        <f>SUMIFS('Aceite Virgen Extra'!FB$6:FB$257,'Aceite Virgen Extra'!$A$6:$A$257,"&gt;="&amp;$A268,'Aceite Virgen Extra'!$B$6:$B$257,"&lt;="&amp;$B268)</f>
        <v>0.2</v>
      </c>
      <c r="FC268" s="4">
        <f>SUMIFS('Aceite Virgen Extra'!FC$6:FC$257,'Aceite Virgen Extra'!$A$6:$A$257,"&gt;="&amp;$A268,'Aceite Virgen Extra'!$B$6:$B$257,"&lt;="&amp;$B268)</f>
        <v>0.17</v>
      </c>
      <c r="FD268" s="4">
        <f>SUMIFS('Aceite Virgen Extra'!FD$6:FD$257,'Aceite Virgen Extra'!$A$6:$A$257,"&gt;="&amp;$A268,'Aceite Virgen Extra'!$B$6:$B$257,"&lt;="&amp;$B268)</f>
        <v>0.31</v>
      </c>
      <c r="FE268" s="4">
        <f>SUMIFS('Aceite Virgen Extra'!FE$6:FE$257,'Aceite Virgen Extra'!$A$6:$A$257,"&gt;="&amp;$A268,'Aceite Virgen Extra'!$B$6:$B$257,"&lt;="&amp;$B268)</f>
        <v>0</v>
      </c>
      <c r="FI268" s="4">
        <f>SUMIFS('Aceite Virgen Extra'!FI$6:FI$257,'Aceite Virgen Extra'!$A$6:$A$257,"&gt;="&amp;$A268,'Aceite Virgen Extra'!$B$6:$B$257,"&lt;="&amp;$B268)</f>
        <v>0.12</v>
      </c>
      <c r="FJ268" s="4">
        <f>SUMIFS('Aceite Virgen Extra'!FJ$6:FJ$257,'Aceite Virgen Extra'!$A$6:$A$257,"&gt;="&amp;$A268,'Aceite Virgen Extra'!$B$6:$B$257,"&lt;="&amp;$B268)</f>
        <v>0.34</v>
      </c>
      <c r="FK268" s="4">
        <f>SUMIFS('Aceite Virgen Extra'!FK$6:FK$257,'Aceite Virgen Extra'!$A$6:$A$257,"&gt;="&amp;$A268,'Aceite Virgen Extra'!$B$6:$B$257,"&lt;="&amp;$B268)</f>
        <v>0.06</v>
      </c>
      <c r="FL268" s="4">
        <f>SUMIFS('Aceite Virgen Extra'!FL$6:FL$257,'Aceite Virgen Extra'!$A$6:$A$257,"&gt;="&amp;$A268,'Aceite Virgen Extra'!$B$6:$B$257,"&lt;="&amp;$B268)</f>
        <v>0</v>
      </c>
      <c r="FP268" s="4">
        <f>SUMIFS('Aceite Virgen Extra'!FP$6:FP$257,'Aceite Virgen Extra'!$A$6:$A$257,"&gt;="&amp;$A268,'Aceite Virgen Extra'!$B$6:$B$257,"&lt;="&amp;$B268)</f>
        <v>0.12</v>
      </c>
      <c r="FQ268" s="4">
        <f>SUMIFS('Aceite Virgen Extra'!FQ$6:FQ$257,'Aceite Virgen Extra'!$A$6:$A$257,"&gt;="&amp;$A268,'Aceite Virgen Extra'!$B$6:$B$257,"&lt;="&amp;$B268)</f>
        <v>0</v>
      </c>
      <c r="FR268" s="4">
        <f>SUMIFS('Aceite Virgen Extra'!FR$6:FR$257,'Aceite Virgen Extra'!$A$6:$A$257,"&gt;="&amp;$A268,'Aceite Virgen Extra'!$B$6:$B$257,"&lt;="&amp;$B268)</f>
        <v>0</v>
      </c>
      <c r="FS268" s="4">
        <f>SUMIFS('Aceite Virgen Extra'!FS$6:FS$257,'Aceite Virgen Extra'!$A$6:$A$257,"&gt;="&amp;$A268,'Aceite Virgen Extra'!$B$6:$B$257,"&lt;="&amp;$B268)</f>
        <v>0.51</v>
      </c>
      <c r="FW268" s="4">
        <f>SUMIFS('Aceite Virgen Extra'!FW$6:FW$257,'Aceite Virgen Extra'!$A$6:$A$257,"&gt;="&amp;$A268,'Aceite Virgen Extra'!$B$6:$B$257,"&lt;="&amp;$B268)</f>
        <v>0</v>
      </c>
      <c r="FX268" s="4">
        <f>SUMIFS('Aceite Virgen Extra'!FX$6:FX$257,'Aceite Virgen Extra'!$A$6:$A$257,"&gt;="&amp;$A268,'Aceite Virgen Extra'!$B$6:$B$257,"&lt;="&amp;$B268)</f>
        <v>0</v>
      </c>
      <c r="FY268" s="4">
        <f>SUMIFS('Aceite Virgen Extra'!FY$6:FY$257,'Aceite Virgen Extra'!$A$6:$A$257,"&gt;="&amp;$A268,'Aceite Virgen Extra'!$B$6:$B$257,"&lt;="&amp;$B268)</f>
        <v>0</v>
      </c>
      <c r="FZ268" s="4">
        <f>SUMIFS('Aceite Virgen Extra'!FZ$6:FZ$257,'Aceite Virgen Extra'!$A$6:$A$257,"&gt;="&amp;$A268,'Aceite Virgen Extra'!$B$6:$B$257,"&lt;="&amp;$B268)</f>
        <v>0</v>
      </c>
      <c r="GD268" s="4">
        <f>SUMIFS('Aceite Virgen Extra'!GD$6:GD$257,'Aceite Virgen Extra'!$A$6:$A$257,"&gt;="&amp;$A268,'Aceite Virgen Extra'!$B$6:$B$257,"&lt;="&amp;$B268)</f>
        <v>0.13</v>
      </c>
      <c r="GE268" s="4">
        <f>SUMIFS('Aceite Virgen Extra'!GE$6:GE$257,'Aceite Virgen Extra'!$A$6:$A$257,"&gt;="&amp;$A268,'Aceite Virgen Extra'!$B$6:$B$257,"&lt;="&amp;$B268)</f>
        <v>0.54</v>
      </c>
      <c r="GF268" s="4">
        <f>SUMIFS('Aceite Virgen Extra'!GF$6:GF$257,'Aceite Virgen Extra'!$A$6:$A$257,"&gt;="&amp;$A268,'Aceite Virgen Extra'!$B$6:$B$257,"&lt;="&amp;$B268)</f>
        <v>0</v>
      </c>
      <c r="GG268" s="4">
        <f>SUMIFS('Aceite Virgen Extra'!GG$6:GG$257,'Aceite Virgen Extra'!$A$6:$A$257,"&gt;="&amp;$A268,'Aceite Virgen Extra'!$B$6:$B$257,"&lt;="&amp;$B268)</f>
        <v>0</v>
      </c>
      <c r="GK268" s="4">
        <f>SUMIFS('Aceite Virgen Extra'!GK$6:GK$257,'Aceite Virgen Extra'!$A$6:$A$257,"&gt;="&amp;$A268,'Aceite Virgen Extra'!$B$6:$B$257,"&lt;="&amp;$B268)</f>
        <v>0.19</v>
      </c>
      <c r="GL268" s="4">
        <f>SUMIFS('Aceite Virgen Extra'!GL$6:GL$257,'Aceite Virgen Extra'!$A$6:$A$257,"&gt;="&amp;$A268,'Aceite Virgen Extra'!$B$6:$B$257,"&lt;="&amp;$B268)</f>
        <v>0</v>
      </c>
      <c r="GM268" s="4">
        <f>SUMIFS('Aceite Virgen Extra'!GM$6:GM$257,'Aceite Virgen Extra'!$A$6:$A$257,"&gt;="&amp;$A268,'Aceite Virgen Extra'!$B$6:$B$257,"&lt;="&amp;$B268)</f>
        <v>0.27</v>
      </c>
      <c r="GN268" s="4">
        <f>SUMIFS('Aceite Virgen Extra'!GN$6:GN$257,'Aceite Virgen Extra'!$A$6:$A$257,"&gt;="&amp;$A268,'Aceite Virgen Extra'!$B$6:$B$257,"&lt;="&amp;$B268)</f>
        <v>0.37</v>
      </c>
      <c r="GR268" s="4">
        <f>SUMIFS('Aceite Virgen Extra'!GR$6:GR$257,'Aceite Virgen Extra'!$A$6:$A$257,"&gt;="&amp;$A268,'Aceite Virgen Extra'!$B$6:$B$257,"&lt;="&amp;$B268)</f>
        <v>0</v>
      </c>
      <c r="GS268" s="4">
        <f>SUMIFS('Aceite Virgen Extra'!GS$6:GS$257,'Aceite Virgen Extra'!$A$6:$A$257,"&gt;="&amp;$A268,'Aceite Virgen Extra'!$B$6:$B$257,"&lt;="&amp;$B268)</f>
        <v>0</v>
      </c>
      <c r="GT268" s="4">
        <f>SUMIFS('Aceite Virgen Extra'!GT$6:GT$257,'Aceite Virgen Extra'!$A$6:$A$257,"&gt;="&amp;$A268,'Aceite Virgen Extra'!$B$6:$B$257,"&lt;="&amp;$B268)</f>
        <v>0</v>
      </c>
      <c r="GU268" s="4">
        <f>SUMIFS('Aceite Virgen Extra'!GU$6:GU$257,'Aceite Virgen Extra'!$A$6:$A$257,"&gt;="&amp;$A268,'Aceite Virgen Extra'!$B$6:$B$257,"&lt;="&amp;$B268)</f>
        <v>0</v>
      </c>
      <c r="GY268" s="4">
        <f>SUMIFS('Aceite Virgen Extra'!GY$6:GY$257,'Aceite Virgen Extra'!$A$6:$A$257,"&gt;="&amp;$A268,'Aceite Virgen Extra'!$B$6:$B$257,"&lt;="&amp;$B268)</f>
        <v>0.23000000000000004</v>
      </c>
      <c r="GZ268" s="4">
        <f>SUMIFS('Aceite Virgen Extra'!GZ$6:GZ$257,'Aceite Virgen Extra'!$A$6:$A$257,"&gt;="&amp;$A268,'Aceite Virgen Extra'!$B$6:$B$257,"&lt;="&amp;$B268)</f>
        <v>0.17</v>
      </c>
      <c r="HA268" s="4">
        <f>SUMIFS('Aceite Virgen Extra'!HA$6:HA$257,'Aceite Virgen Extra'!$A$6:$A$257,"&gt;="&amp;$A268,'Aceite Virgen Extra'!$B$6:$B$257,"&lt;="&amp;$B268)</f>
        <v>0.19</v>
      </c>
      <c r="HB268" s="4">
        <f>SUMIFS('Aceite Virgen Extra'!HB$6:HB$257,'Aceite Virgen Extra'!$A$6:$A$257,"&gt;="&amp;$A268,'Aceite Virgen Extra'!$B$6:$B$257,"&lt;="&amp;$B268)</f>
        <v>0.97</v>
      </c>
      <c r="HF268" s="4">
        <f>SUMIFS('Aceite Virgen Extra'!HF$6:HF$257,'Aceite Virgen Extra'!$A$6:$A$257,"&gt;="&amp;$A268,'Aceite Virgen Extra'!$B$6:$B$257,"&lt;="&amp;$B268)</f>
        <v>0.29000000000000004</v>
      </c>
      <c r="HG268" s="4">
        <f>SUMIFS('Aceite Virgen Extra'!HG$6:HG$257,'Aceite Virgen Extra'!$A$6:$A$257,"&gt;="&amp;$A268,'Aceite Virgen Extra'!$B$6:$B$257,"&lt;="&amp;$B268)</f>
        <v>0.1</v>
      </c>
      <c r="HH268" s="4">
        <f>SUMIFS('Aceite Virgen Extra'!HH$6:HH$257,'Aceite Virgen Extra'!$A$6:$A$257,"&gt;="&amp;$A268,'Aceite Virgen Extra'!$B$6:$B$257,"&lt;="&amp;$B268)</f>
        <v>0.11</v>
      </c>
      <c r="HI268" s="4">
        <f>SUMIFS('Aceite Virgen Extra'!HI$6:HI$257,'Aceite Virgen Extra'!$A$6:$A$257,"&gt;="&amp;$A268,'Aceite Virgen Extra'!$B$6:$B$257,"&lt;="&amp;$B268)</f>
        <v>1.48</v>
      </c>
      <c r="HM268" s="4">
        <f>SUMIFS('Aceite Virgen Extra'!HM$6:HM$257,'Aceite Virgen Extra'!$A$6:$A$257,"&gt;="&amp;$A268,'Aceite Virgen Extra'!$B$6:$B$257,"&lt;="&amp;$B268)</f>
        <v>0.32</v>
      </c>
      <c r="HN268" s="4">
        <f>SUMIFS('Aceite Virgen Extra'!HN$6:HN$257,'Aceite Virgen Extra'!$A$6:$A$257,"&gt;="&amp;$A268,'Aceite Virgen Extra'!$B$6:$B$257,"&lt;="&amp;$B268)</f>
        <v>0.24</v>
      </c>
      <c r="HO268" s="4">
        <f>SUMIFS('Aceite Virgen Extra'!HO$6:HO$257,'Aceite Virgen Extra'!$A$6:$A$257,"&gt;="&amp;$A268,'Aceite Virgen Extra'!$B$6:$B$257,"&lt;="&amp;$B268)</f>
        <v>0.48</v>
      </c>
      <c r="HP268" s="4">
        <f>SUMIFS('Aceite Virgen Extra'!HP$6:HP$257,'Aceite Virgen Extra'!$A$6:$A$257,"&gt;="&amp;$A268,'Aceite Virgen Extra'!$B$6:$B$257,"&lt;="&amp;$B268)</f>
        <v>0</v>
      </c>
      <c r="HT268" s="4">
        <f>SUMIFS('Aceite Virgen Extra'!HT$6:HT$257,'Aceite Virgen Extra'!$A$6:$A$257,"&gt;="&amp;$A268,'Aceite Virgen Extra'!$B$6:$B$257,"&lt;="&amp;$B268)</f>
        <v>0.03</v>
      </c>
      <c r="HU268" s="4">
        <f>SUMIFS('Aceite Virgen Extra'!HU$6:HU$257,'Aceite Virgen Extra'!$A$6:$A$257,"&gt;="&amp;$A268,'Aceite Virgen Extra'!$B$6:$B$257,"&lt;="&amp;$B268)</f>
        <v>0</v>
      </c>
      <c r="HV268" s="4">
        <f>SUMIFS('Aceite Virgen Extra'!HV$6:HV$257,'Aceite Virgen Extra'!$A$6:$A$257,"&gt;="&amp;$A268,'Aceite Virgen Extra'!$B$6:$B$257,"&lt;="&amp;$B268)</f>
        <v>0</v>
      </c>
      <c r="HW268" s="4">
        <f>SUMIFS('Aceite Virgen Extra'!HW$6:HW$257,'Aceite Virgen Extra'!$A$6:$A$257,"&gt;="&amp;$A268,'Aceite Virgen Extra'!$B$6:$B$257,"&lt;="&amp;$B268)</f>
        <v>0</v>
      </c>
      <c r="HZ268"/>
      <c r="IA268" s="4">
        <f>SUMIFS('Aceite Virgen Extra'!IA$6:IA$257,'Aceite Virgen Extra'!$A$6:$A$257,"&gt;="&amp;$A268,'Aceite Virgen Extra'!$B$6:$B$257,"&lt;="&amp;$B268)</f>
        <v>0.12</v>
      </c>
      <c r="IB268" s="4">
        <f>SUMIFS('Aceite Virgen Extra'!IB$6:IB$257,'Aceite Virgen Extra'!$A$6:$A$257,"&gt;="&amp;$A268,'Aceite Virgen Extra'!$B$6:$B$257,"&lt;="&amp;$B268)</f>
        <v>0</v>
      </c>
      <c r="IC268" s="4">
        <f>SUMIFS('Aceite Virgen Extra'!IC$6:IC$257,'Aceite Virgen Extra'!$A$6:$A$257,"&gt;="&amp;$A268,'Aceite Virgen Extra'!$B$6:$B$257,"&lt;="&amp;$B268)</f>
        <v>0.15</v>
      </c>
      <c r="ID268" s="4">
        <f>SUMIFS('Aceite Virgen Extra'!ID$6:ID$257,'Aceite Virgen Extra'!$A$6:$A$257,"&gt;="&amp;$A268,'Aceite Virgen Extra'!$B$6:$B$257,"&lt;="&amp;$B268)</f>
        <v>0.41</v>
      </c>
      <c r="IH268" s="4">
        <f>SUMIFS('Aceite Virgen Extra'!IH$6:IH$257,'Aceite Virgen Extra'!$A$6:$A$257,"&gt;="&amp;$A268,'Aceite Virgen Extra'!$B$6:$B$257,"&lt;="&amp;$B268)</f>
        <v>0.33</v>
      </c>
      <c r="II268" s="4">
        <f>SUMIFS('Aceite Virgen Extra'!II$6:II$257,'Aceite Virgen Extra'!$A$6:$A$257,"&gt;="&amp;$A268,'Aceite Virgen Extra'!$B$6:$B$257,"&lt;="&amp;$B268)</f>
        <v>0.60000000000000009</v>
      </c>
      <c r="IJ268" s="4">
        <f>SUMIFS('Aceite Virgen Extra'!IJ$6:IJ$257,'Aceite Virgen Extra'!$A$6:$A$257,"&gt;="&amp;$A268,'Aceite Virgen Extra'!$B$6:$B$257,"&lt;="&amp;$B268)</f>
        <v>0.16</v>
      </c>
      <c r="IK268" s="4">
        <f>SUMIFS('Aceite Virgen Extra'!IK$6:IK$257,'Aceite Virgen Extra'!$A$6:$A$257,"&gt;="&amp;$A268,'Aceite Virgen Extra'!$B$6:$B$257,"&lt;="&amp;$B268)</f>
        <v>0</v>
      </c>
      <c r="IO268" s="4">
        <f>SUMIFS('Aceite Virgen Extra'!IO$6:IO$257,'Aceite Virgen Extra'!$A$6:$A$257,"&gt;="&amp;$A268,'Aceite Virgen Extra'!$B$6:$B$257,"&lt;="&amp;$B268)</f>
        <v>0.33999999999999997</v>
      </c>
      <c r="IP268" s="4">
        <f>SUMIFS('Aceite Virgen Extra'!IP$6:IP$257,'Aceite Virgen Extra'!$A$6:$A$257,"&gt;="&amp;$A268,'Aceite Virgen Extra'!$B$6:$B$257,"&lt;="&amp;$B268)</f>
        <v>0.48</v>
      </c>
      <c r="IQ268" s="4">
        <f>SUMIFS('Aceite Virgen Extra'!IQ$6:IQ$257,'Aceite Virgen Extra'!$A$6:$A$257,"&gt;="&amp;$A268,'Aceite Virgen Extra'!$B$6:$B$257,"&lt;="&amp;$B268)</f>
        <v>0.24</v>
      </c>
      <c r="IR268" s="4">
        <f>SUMIFS('Aceite Virgen Extra'!IR$6:IR$257,'Aceite Virgen Extra'!$A$6:$A$257,"&gt;="&amp;$A268,'Aceite Virgen Extra'!$B$6:$B$257,"&lt;="&amp;$B268)</f>
        <v>0.78</v>
      </c>
      <c r="IV268" s="4">
        <f>SUMIFS('Aceite Virgen Extra'!IV$6:IV$257,'Aceite Virgen Extra'!$A$6:$A$257,"&gt;="&amp;$A268,'Aceite Virgen Extra'!$B$6:$B$257,"&lt;="&amp;$B268)</f>
        <v>0.2</v>
      </c>
      <c r="IW268" s="4">
        <f>SUMIFS('Aceite Virgen Extra'!IW$6:IW$257,'Aceite Virgen Extra'!$A$6:$A$257,"&gt;="&amp;$A268,'Aceite Virgen Extra'!$B$6:$B$257,"&lt;="&amp;$B268)</f>
        <v>0.22</v>
      </c>
      <c r="IX268" s="4">
        <f>SUMIFS('Aceite Virgen Extra'!IX$6:IX$257,'Aceite Virgen Extra'!$A$6:$A$257,"&gt;="&amp;$A268,'Aceite Virgen Extra'!$B$6:$B$257,"&lt;="&amp;$B268)</f>
        <v>0.27</v>
      </c>
      <c r="IY268" s="4">
        <f>SUMIFS('Aceite Virgen Extra'!IY$6:IY$257,'Aceite Virgen Extra'!$A$6:$A$257,"&gt;="&amp;$A268,'Aceite Virgen Extra'!$B$6:$B$257,"&lt;="&amp;$B268)</f>
        <v>0</v>
      </c>
      <c r="JB268"/>
      <c r="JC268" s="4">
        <f>SUMIFS('Aceite Virgen Extra'!JC$6:JC$257,'Aceite Virgen Extra'!$A$6:$A$257,"&gt;="&amp;$A268,'Aceite Virgen Extra'!$B$6:$B$257,"&lt;="&amp;$B268)</f>
        <v>0.12000000000000001</v>
      </c>
      <c r="JD268" s="4">
        <f>SUMIFS('Aceite Virgen Extra'!JD$6:JD$257,'Aceite Virgen Extra'!$A$6:$A$257,"&gt;="&amp;$A268,'Aceite Virgen Extra'!$B$6:$B$257,"&lt;="&amp;$B268)</f>
        <v>0.48</v>
      </c>
      <c r="JE268" s="4">
        <f>SUMIFS('Aceite Virgen Extra'!JE$6:JE$257,'Aceite Virgen Extra'!$A$6:$A$257,"&gt;="&amp;$A268,'Aceite Virgen Extra'!$B$6:$B$257,"&lt;="&amp;$B268)</f>
        <v>0</v>
      </c>
      <c r="JF268" s="4">
        <f>SUMIFS('Aceite Virgen Extra'!JF$6:JF$257,'Aceite Virgen Extra'!$A$6:$A$257,"&gt;="&amp;$A268,'Aceite Virgen Extra'!$B$6:$B$257,"&lt;="&amp;$B268)</f>
        <v>0</v>
      </c>
      <c r="JJ268" s="4">
        <f>SUMIFS('Aceite Virgen Extra'!JJ$6:JJ$257,'Aceite Virgen Extra'!$A$6:$A$257,"&gt;="&amp;$A268,'Aceite Virgen Extra'!$B$6:$B$257,"&lt;="&amp;$B268)</f>
        <v>0.06</v>
      </c>
      <c r="JK268" s="4">
        <f>SUMIFS('Aceite Virgen Extra'!JK$6:JK$257,'Aceite Virgen Extra'!$A$6:$A$257,"&gt;="&amp;$A268,'Aceite Virgen Extra'!$B$6:$B$257,"&lt;="&amp;$B268)</f>
        <v>0.08</v>
      </c>
      <c r="JL268" s="4">
        <f>SUMIFS('Aceite Virgen Extra'!JL$6:JL$257,'Aceite Virgen Extra'!$A$6:$A$257,"&gt;="&amp;$A268,'Aceite Virgen Extra'!$B$6:$B$257,"&lt;="&amp;$B268)</f>
        <v>7.0000000000000007E-2</v>
      </c>
      <c r="JM268" s="4">
        <f>SUMIFS('Aceite Virgen Extra'!JM$6:JM$257,'Aceite Virgen Extra'!$A$6:$A$257,"&gt;="&amp;$A268,'Aceite Virgen Extra'!$B$6:$B$257,"&lt;="&amp;$B268)</f>
        <v>0</v>
      </c>
      <c r="JQ268" s="4">
        <f>SUMIFS('Aceite Virgen Extra'!JQ$6:JQ$257,'Aceite Virgen Extra'!$A$6:$A$257,"&gt;="&amp;$A268,'Aceite Virgen Extra'!$B$6:$B$257,"&lt;="&amp;$B268)</f>
        <v>0.65</v>
      </c>
      <c r="JR268" s="4">
        <f>SUMIFS('Aceite Virgen Extra'!JR$6:JR$257,'Aceite Virgen Extra'!$A$6:$A$257,"&gt;="&amp;$A268,'Aceite Virgen Extra'!$B$6:$B$257,"&lt;="&amp;$B268)</f>
        <v>2.2000000000000002</v>
      </c>
      <c r="JS268" s="4">
        <f>SUMIFS('Aceite Virgen Extra'!JS$6:JS$257,'Aceite Virgen Extra'!$A$6:$A$257,"&gt;="&amp;$A268,'Aceite Virgen Extra'!$B$6:$B$257,"&lt;="&amp;$B268)</f>
        <v>0.09</v>
      </c>
      <c r="JT268" s="4">
        <f>SUMIFS('Aceite Virgen Extra'!JT$6:JT$257,'Aceite Virgen Extra'!$A$6:$A$257,"&gt;="&amp;$A268,'Aceite Virgen Extra'!$B$6:$B$257,"&lt;="&amp;$B268)</f>
        <v>0</v>
      </c>
      <c r="JX268" s="4">
        <f>SUMIFS('Aceite Virgen Extra'!JX$6:JX$257,'Aceite Virgen Extra'!$A$6:$A$257,"&gt;="&amp;$A268,'Aceite Virgen Extra'!$B$6:$B$257,"&lt;="&amp;$B268)</f>
        <v>0</v>
      </c>
      <c r="JY268" s="4">
        <f>SUMIFS('Aceite Virgen Extra'!JY$6:JY$257,'Aceite Virgen Extra'!$A$6:$A$257,"&gt;="&amp;$A268,'Aceite Virgen Extra'!$B$6:$B$257,"&lt;="&amp;$B268)</f>
        <v>0</v>
      </c>
      <c r="JZ268" s="4">
        <f>SUMIFS('Aceite Virgen Extra'!JZ$6:JZ$257,'Aceite Virgen Extra'!$A$6:$A$257,"&gt;="&amp;$A268,'Aceite Virgen Extra'!$B$6:$B$257,"&lt;="&amp;$B268)</f>
        <v>0</v>
      </c>
      <c r="KA268" s="4">
        <f>SUMIFS('Aceite Virgen Extra'!KA$6:KA$257,'Aceite Virgen Extra'!$A$6:$A$257,"&gt;="&amp;$A268,'Aceite Virgen Extra'!$B$6:$B$257,"&lt;="&amp;$B268)</f>
        <v>0</v>
      </c>
      <c r="KE268" s="4">
        <f>SUMIFS('Aceite Virgen Extra'!KE$6:KE$257,'Aceite Virgen Extra'!$A$6:$A$257,"&gt;="&amp;$A268,'Aceite Virgen Extra'!$B$6:$B$257,"&lt;="&amp;$B268)</f>
        <v>0.1</v>
      </c>
      <c r="KF268" s="4">
        <f>SUMIFS('Aceite Virgen Extra'!KF$6:KF$257,'Aceite Virgen Extra'!$A$6:$A$257,"&gt;="&amp;$A268,'Aceite Virgen Extra'!$B$6:$B$257,"&lt;="&amp;$B268)</f>
        <v>0.32</v>
      </c>
      <c r="KG268" s="4">
        <f>SUMIFS('Aceite Virgen Extra'!KG$6:KG$257,'Aceite Virgen Extra'!$A$6:$A$257,"&gt;="&amp;$A268,'Aceite Virgen Extra'!$B$6:$B$257,"&lt;="&amp;$B268)</f>
        <v>0</v>
      </c>
      <c r="KH268" s="4">
        <f>SUMIFS('Aceite Virgen Extra'!KH$6:KH$257,'Aceite Virgen Extra'!$A$6:$A$257,"&gt;="&amp;$A268,'Aceite Virgen Extra'!$B$6:$B$257,"&lt;="&amp;$B268)</f>
        <v>0</v>
      </c>
      <c r="KL268" s="4">
        <f>SUMIFS('Aceite Virgen Extra'!KL$6:KL$257,'Aceite Virgen Extra'!$A$6:$A$257,"&gt;="&amp;$A268,'Aceite Virgen Extra'!$B$6:$B$257,"&lt;="&amp;$B268)</f>
        <v>0.33000000000000007</v>
      </c>
      <c r="KM268" s="4">
        <f>SUMIFS('Aceite Virgen Extra'!KM$6:KM$257,'Aceite Virgen Extra'!$A$6:$A$257,"&gt;="&amp;$A268,'Aceite Virgen Extra'!$B$6:$B$257,"&lt;="&amp;$B268)</f>
        <v>0.11</v>
      </c>
      <c r="KN268" s="4">
        <f>SUMIFS('Aceite Virgen Extra'!KN$6:KN$257,'Aceite Virgen Extra'!$A$6:$A$257,"&gt;="&amp;$A268,'Aceite Virgen Extra'!$B$6:$B$257,"&lt;="&amp;$B268)</f>
        <v>0.53</v>
      </c>
      <c r="KO268" s="4">
        <f>SUMIFS('Aceite Virgen Extra'!KO$6:KO$257,'Aceite Virgen Extra'!$A$6:$A$257,"&gt;="&amp;$A268,'Aceite Virgen Extra'!$B$6:$B$257,"&lt;="&amp;$B268)</f>
        <v>0.3</v>
      </c>
      <c r="KS268" s="4">
        <f>SUMIFS('Aceite Virgen Extra'!KS$6:KS$257,'Aceite Virgen Extra'!$A$6:$A$257,"&gt;="&amp;$A268,'Aceite Virgen Extra'!$B$6:$B$257,"&lt;="&amp;$B268)</f>
        <v>0.27</v>
      </c>
      <c r="KT268" s="4">
        <f>SUMIFS('Aceite Virgen Extra'!KT$6:KT$257,'Aceite Virgen Extra'!$A$6:$A$257,"&gt;="&amp;$A268,'Aceite Virgen Extra'!$B$6:$B$257,"&lt;="&amp;$B268)</f>
        <v>0.28999999999999998</v>
      </c>
      <c r="KU268" s="4">
        <f>SUMIFS('Aceite Virgen Extra'!KU$6:KU$257,'Aceite Virgen Extra'!$A$6:$A$257,"&gt;="&amp;$A268,'Aceite Virgen Extra'!$B$6:$B$257,"&lt;="&amp;$B268)</f>
        <v>0.30000000000000004</v>
      </c>
      <c r="KV268" s="4">
        <f>SUMIFS('Aceite Virgen Extra'!KV$6:KV$257,'Aceite Virgen Extra'!$A$6:$A$257,"&gt;="&amp;$A268,'Aceite Virgen Extra'!$B$6:$B$257,"&lt;="&amp;$B268)</f>
        <v>0.27</v>
      </c>
      <c r="KZ268" s="4">
        <f>SUMIFS('Aceite Virgen Extra'!KZ$6:KZ$257,'Aceite Virgen Extra'!$A$6:$A$257,"&gt;="&amp;$A268,'Aceite Virgen Extra'!$B$6:$B$257,"&lt;="&amp;$B268)</f>
        <v>0.42000000000000004</v>
      </c>
      <c r="LA268" s="4">
        <f>SUMIFS('Aceite Virgen Extra'!LA$6:LA$257,'Aceite Virgen Extra'!$A$6:$A$257,"&gt;="&amp;$A268,'Aceite Virgen Extra'!$B$6:$B$257,"&lt;="&amp;$B268)</f>
        <v>0.67</v>
      </c>
      <c r="LB268" s="4">
        <f>SUMIFS('Aceite Virgen Extra'!LB$6:LB$257,'Aceite Virgen Extra'!$A$6:$A$257,"&gt;="&amp;$A268,'Aceite Virgen Extra'!$B$6:$B$257,"&lt;="&amp;$B268)</f>
        <v>0.39</v>
      </c>
      <c r="LC268" s="4">
        <f>SUMIFS('Aceite Virgen Extra'!LC$6:LC$257,'Aceite Virgen Extra'!$A$6:$A$257,"&gt;="&amp;$A268,'Aceite Virgen Extra'!$B$6:$B$257,"&lt;="&amp;$B268)</f>
        <v>0.25</v>
      </c>
      <c r="LG268" s="4">
        <f>SUMIFS('Aceite Virgen Extra'!LG$6:LG$257,'Aceite Virgen Extra'!$A$6:$A$257,"&gt;="&amp;$A268,'Aceite Virgen Extra'!$B$6:$B$257,"&lt;="&amp;$B268)</f>
        <v>0.23</v>
      </c>
      <c r="LH268" s="4">
        <f>SUMIFS('Aceite Virgen Extra'!LH$6:LH$257,'Aceite Virgen Extra'!$A$6:$A$257,"&gt;="&amp;$A268,'Aceite Virgen Extra'!$B$6:$B$257,"&lt;="&amp;$B268)</f>
        <v>0</v>
      </c>
      <c r="LI268" s="4">
        <f>SUMIFS('Aceite Virgen Extra'!LI$6:LI$257,'Aceite Virgen Extra'!$A$6:$A$257,"&gt;="&amp;$A268,'Aceite Virgen Extra'!$B$6:$B$257,"&lt;="&amp;$B268)</f>
        <v>0.37</v>
      </c>
      <c r="LJ268" s="4">
        <f>SUMIFS('Aceite Virgen Extra'!LJ$6:LJ$257,'Aceite Virgen Extra'!$A$6:$A$257,"&gt;="&amp;$A268,'Aceite Virgen Extra'!$B$6:$B$257,"&lt;="&amp;$B268)</f>
        <v>0.3</v>
      </c>
      <c r="LN268" s="4">
        <f>SUMIFS('Aceite Virgen Extra'!LN$6:LN$257,'Aceite Virgen Extra'!$A$6:$A$257,"&gt;="&amp;$A268,'Aceite Virgen Extra'!$B$6:$B$257,"&lt;="&amp;$B268)</f>
        <v>0.28000000000000003</v>
      </c>
      <c r="LO268" s="4">
        <f>SUMIFS('Aceite Virgen Extra'!LO$6:LO$257,'Aceite Virgen Extra'!$A$6:$A$257,"&gt;="&amp;$A268,'Aceite Virgen Extra'!$B$6:$B$257,"&lt;="&amp;$B268)</f>
        <v>0</v>
      </c>
      <c r="LP268" s="4">
        <f>SUMIFS('Aceite Virgen Extra'!LP$6:LP$257,'Aceite Virgen Extra'!$A$6:$A$257,"&gt;="&amp;$A268,'Aceite Virgen Extra'!$B$6:$B$257,"&lt;="&amp;$B268)</f>
        <v>0.45</v>
      </c>
      <c r="LQ268" s="4">
        <f>SUMIFS('Aceite Virgen Extra'!LQ$6:LQ$257,'Aceite Virgen Extra'!$A$6:$A$257,"&gt;="&amp;$A268,'Aceite Virgen Extra'!$B$6:$B$257,"&lt;="&amp;$B268)</f>
        <v>0.42</v>
      </c>
      <c r="LU268" s="4">
        <f>SUMIFS('Aceite Virgen Extra'!LU$6:LU$257,'Aceite Virgen Extra'!$A$6:$A$257,"&gt;="&amp;$A268,'Aceite Virgen Extra'!$B$6:$B$257,"&lt;="&amp;$B268)</f>
        <v>0.19</v>
      </c>
      <c r="LV268" s="4">
        <f>SUMIFS('Aceite Virgen Extra'!LV$6:LV$257,'Aceite Virgen Extra'!$A$6:$A$257,"&gt;="&amp;$A268,'Aceite Virgen Extra'!$B$6:$B$257,"&lt;="&amp;$B268)</f>
        <v>0.69</v>
      </c>
      <c r="LW268" s="4">
        <f>SUMIFS('Aceite Virgen Extra'!LW$6:LW$257,'Aceite Virgen Extra'!$A$6:$A$257,"&gt;="&amp;$A268,'Aceite Virgen Extra'!$B$6:$B$257,"&lt;="&amp;$B268)</f>
        <v>0</v>
      </c>
      <c r="LX268" s="4">
        <f>SUMIFS('Aceite Virgen Extra'!LX$6:LX$257,'Aceite Virgen Extra'!$A$6:$A$257,"&gt;="&amp;$A268,'Aceite Virgen Extra'!$B$6:$B$257,"&lt;="&amp;$B268)</f>
        <v>0</v>
      </c>
      <c r="MB268" s="4">
        <f>SUMIFS('Aceite Virgen Extra'!MB$6:MB$257,'Aceite Virgen Extra'!$A$6:$A$257,"&gt;="&amp;$A268,'Aceite Virgen Extra'!$B$6:$B$257,"&lt;="&amp;$B268)</f>
        <v>0.11000000000000001</v>
      </c>
      <c r="MC268" s="4">
        <f>SUMIFS('Aceite Virgen Extra'!MC$6:MC$257,'Aceite Virgen Extra'!$A$6:$A$257,"&gt;="&amp;$A268,'Aceite Virgen Extra'!$B$6:$B$257,"&lt;="&amp;$B268)</f>
        <v>0</v>
      </c>
      <c r="MD268" s="4">
        <f>SUMIFS('Aceite Virgen Extra'!MD$6:MD$257,'Aceite Virgen Extra'!$A$6:$A$257,"&gt;="&amp;$A268,'Aceite Virgen Extra'!$B$6:$B$257,"&lt;="&amp;$B268)</f>
        <v>0.22000000000000003</v>
      </c>
      <c r="ME268" s="4">
        <f>SUMIFS('Aceite Virgen Extra'!ME$6:ME$257,'Aceite Virgen Extra'!$A$6:$A$257,"&gt;="&amp;$A268,'Aceite Virgen Extra'!$B$6:$B$257,"&lt;="&amp;$B268)</f>
        <v>0</v>
      </c>
      <c r="MI268" s="4">
        <f>SUMIFS('Aceite Virgen Extra'!MI$6:MI$257,'Aceite Virgen Extra'!$A$6:$A$257,"&gt;="&amp;$A268,'Aceite Virgen Extra'!$B$6:$B$257,"&lt;="&amp;$B268)</f>
        <v>0.35</v>
      </c>
      <c r="MJ268" s="4">
        <f>SUMIFS('Aceite Virgen Extra'!MJ$6:MJ$257,'Aceite Virgen Extra'!$A$6:$A$257,"&gt;="&amp;$A268,'Aceite Virgen Extra'!$B$6:$B$257,"&lt;="&amp;$B268)</f>
        <v>0.16</v>
      </c>
      <c r="MK268" s="4">
        <f>SUMIFS('Aceite Virgen Extra'!MK$6:MK$257,'Aceite Virgen Extra'!$A$6:$A$257,"&gt;="&amp;$A268,'Aceite Virgen Extra'!$B$6:$B$257,"&lt;="&amp;$B268)</f>
        <v>0.49</v>
      </c>
      <c r="ML268" s="4">
        <f>SUMIFS('Aceite Virgen Extra'!ML$6:ML$257,'Aceite Virgen Extra'!$A$6:$A$257,"&gt;="&amp;$A268,'Aceite Virgen Extra'!$B$6:$B$257,"&lt;="&amp;$B268)</f>
        <v>0</v>
      </c>
      <c r="MP268" s="4">
        <f>SUMIFS('Aceite Virgen Extra'!MP$6:MP$257,'Aceite Virgen Extra'!$A$6:$A$257,"&gt;="&amp;$A268,'Aceite Virgen Extra'!$B$6:$B$257,"&lt;="&amp;$B268)</f>
        <v>0.62</v>
      </c>
      <c r="MQ268" s="4">
        <f>SUMIFS('Aceite Virgen Extra'!MQ$6:MQ$257,'Aceite Virgen Extra'!$A$6:$A$257,"&gt;="&amp;$A268,'Aceite Virgen Extra'!$B$6:$B$257,"&lt;="&amp;$B268)</f>
        <v>0</v>
      </c>
      <c r="MR268" s="4">
        <f>SUMIFS('Aceite Virgen Extra'!MR$6:MR$257,'Aceite Virgen Extra'!$A$6:$A$257,"&gt;="&amp;$A268,'Aceite Virgen Extra'!$B$6:$B$257,"&lt;="&amp;$B268)</f>
        <v>1.2</v>
      </c>
      <c r="MS268" s="4">
        <f>SUMIFS('Aceite Virgen Extra'!MS$6:MS$257,'Aceite Virgen Extra'!$A$6:$A$257,"&gt;="&amp;$A268,'Aceite Virgen Extra'!$B$6:$B$257,"&lt;="&amp;$B268)</f>
        <v>0</v>
      </c>
      <c r="MW268" s="4">
        <f>SUMIFS('Aceite Virgen Extra'!MW$6:MW$257,'Aceite Virgen Extra'!$A$6:$A$257,"&gt;="&amp;$A268,'Aceite Virgen Extra'!$B$6:$B$257,"&lt;="&amp;$B268)</f>
        <v>0.21000000000000002</v>
      </c>
      <c r="MX268" s="4">
        <f>SUMIFS('Aceite Virgen Extra'!MX$6:MX$257,'Aceite Virgen Extra'!$A$6:$A$257,"&gt;="&amp;$A268,'Aceite Virgen Extra'!$B$6:$B$257,"&lt;="&amp;$B268)</f>
        <v>0</v>
      </c>
      <c r="MY268" s="4">
        <f>SUMIFS('Aceite Virgen Extra'!MY$6:MY$257,'Aceite Virgen Extra'!$A$6:$A$257,"&gt;="&amp;$A268,'Aceite Virgen Extra'!$B$6:$B$257,"&lt;="&amp;$B268)</f>
        <v>0.43</v>
      </c>
      <c r="MZ268" s="4">
        <f>SUMIFS('Aceite Virgen Extra'!MZ$6:MZ$257,'Aceite Virgen Extra'!$A$6:$A$257,"&gt;="&amp;$A268,'Aceite Virgen Extra'!$B$6:$B$257,"&lt;="&amp;$B268)</f>
        <v>0</v>
      </c>
      <c r="ND268" s="4">
        <f>SUMIFS('Aceite Virgen Extra'!ND$6:ND$257,'Aceite Virgen Extra'!$A$6:$A$257,"&gt;="&amp;$A268,'Aceite Virgen Extra'!$B$6:$B$257,"&lt;="&amp;$B268)</f>
        <v>0.16</v>
      </c>
      <c r="NE268" s="4">
        <f>SUMIFS('Aceite Virgen Extra'!NE$6:NE$257,'Aceite Virgen Extra'!$A$6:$A$257,"&gt;="&amp;$A268,'Aceite Virgen Extra'!$B$6:$B$257,"&lt;="&amp;$B268)</f>
        <v>0</v>
      </c>
      <c r="NF268" s="4">
        <f>SUMIFS('Aceite Virgen Extra'!NF$6:NF$257,'Aceite Virgen Extra'!$A$6:$A$257,"&gt;="&amp;$A268,'Aceite Virgen Extra'!$B$6:$B$257,"&lt;="&amp;$B268)</f>
        <v>0.31</v>
      </c>
      <c r="NG268" s="4">
        <f>SUMIFS('Aceite Virgen Extra'!NG$6:NG$257,'Aceite Virgen Extra'!$A$6:$A$257,"&gt;="&amp;$A268,'Aceite Virgen Extra'!$B$6:$B$257,"&lt;="&amp;$B268)</f>
        <v>0</v>
      </c>
      <c r="NK268" s="4">
        <f>SUMIFS('Aceite Virgen Extra'!NK$6:NK$257,'Aceite Virgen Extra'!$A$6:$A$257,"&gt;="&amp;$A268,'Aceite Virgen Extra'!$B$6:$B$257,"&lt;="&amp;$B268)</f>
        <v>0.31</v>
      </c>
      <c r="NL268" s="4">
        <f>SUMIFS('Aceite Virgen Extra'!NL$6:NL$257,'Aceite Virgen Extra'!$A$6:$A$257,"&gt;="&amp;$A268,'Aceite Virgen Extra'!$B$6:$B$257,"&lt;="&amp;$B268)</f>
        <v>0.8</v>
      </c>
      <c r="NM268" s="4">
        <f>SUMIFS('Aceite Virgen Extra'!NM$6:NM$257,'Aceite Virgen Extra'!$A$6:$A$257,"&gt;="&amp;$A268,'Aceite Virgen Extra'!$B$6:$B$257,"&lt;="&amp;$B268)</f>
        <v>0.18</v>
      </c>
      <c r="NN268" s="4">
        <f>SUMIFS('Aceite Virgen Extra'!NN$6:NN$257,'Aceite Virgen Extra'!$A$6:$A$257,"&gt;="&amp;$A268,'Aceite Virgen Extra'!$B$6:$B$257,"&lt;="&amp;$B268)</f>
        <v>0</v>
      </c>
      <c r="NR268" s="4">
        <f>SUMIFS('Aceite Virgen Extra'!NR$6:NR$257,'Aceite Virgen Extra'!$A$6:$A$257,"&gt;="&amp;$A268,'Aceite Virgen Extra'!$B$6:$B$257,"&lt;="&amp;$B268)</f>
        <v>0.67</v>
      </c>
      <c r="NS268" s="4">
        <f>SUMIFS('Aceite Virgen Extra'!NS$6:NS$257,'Aceite Virgen Extra'!$A$6:$A$257,"&gt;="&amp;$A268,'Aceite Virgen Extra'!$B$6:$B$257,"&lt;="&amp;$B268)</f>
        <v>0</v>
      </c>
      <c r="NT268" s="4">
        <f>SUMIFS('Aceite Virgen Extra'!NT$6:NT$257,'Aceite Virgen Extra'!$A$6:$A$257,"&gt;="&amp;$A268,'Aceite Virgen Extra'!$B$6:$B$257,"&lt;="&amp;$B268)</f>
        <v>0</v>
      </c>
      <c r="NU268" s="4">
        <f>SUMIFS('Aceite Virgen Extra'!NU$6:NU$257,'Aceite Virgen Extra'!$A$6:$A$257,"&gt;="&amp;$A268,'Aceite Virgen Extra'!$B$6:$B$257,"&lt;="&amp;$B268)</f>
        <v>4.67</v>
      </c>
      <c r="NY268" s="4">
        <f>SUMIFS('Aceite Virgen Extra'!NY$6:NY$257,'Aceite Virgen Extra'!$A$6:$A$257,"&gt;="&amp;$A268,'Aceite Virgen Extra'!$B$6:$B$257,"&lt;="&amp;$B268)</f>
        <v>0.55000000000000004</v>
      </c>
      <c r="NZ268" s="4">
        <f>SUMIFS('Aceite Virgen Extra'!NZ$6:NZ$257,'Aceite Virgen Extra'!$A$6:$A$257,"&gt;="&amp;$A268,'Aceite Virgen Extra'!$B$6:$B$257,"&lt;="&amp;$B268)</f>
        <v>0</v>
      </c>
      <c r="OA268" s="4">
        <f>SUMIFS('Aceite Virgen Extra'!OA$6:OA$257,'Aceite Virgen Extra'!$A$6:$A$257,"&gt;="&amp;$A268,'Aceite Virgen Extra'!$B$6:$B$257,"&lt;="&amp;$B268)</f>
        <v>0.66</v>
      </c>
      <c r="OB268" s="4">
        <f>SUMIFS('Aceite Virgen Extra'!OB$6:OB$257,'Aceite Virgen Extra'!$A$6:$A$257,"&gt;="&amp;$A268,'Aceite Virgen Extra'!$B$6:$B$257,"&lt;="&amp;$B268)</f>
        <v>2.6399999999999997</v>
      </c>
      <c r="OF268" s="4">
        <f>SUMIFS('Aceite Virgen Extra'!OF$6:OF$257,'Aceite Virgen Extra'!$A$6:$A$257,"&gt;="&amp;$A268,'Aceite Virgen Extra'!$B$6:$B$257,"&lt;="&amp;$B268)</f>
        <v>0.32</v>
      </c>
      <c r="OG268" s="4">
        <f>SUMIFS('Aceite Virgen Extra'!OG$6:OG$257,'Aceite Virgen Extra'!$A$6:$A$257,"&gt;="&amp;$A268,'Aceite Virgen Extra'!$B$6:$B$257,"&lt;="&amp;$B268)</f>
        <v>0</v>
      </c>
      <c r="OH268" s="4">
        <f>SUMIFS('Aceite Virgen Extra'!OH$6:OH$257,'Aceite Virgen Extra'!$A$6:$A$257,"&gt;="&amp;$A268,'Aceite Virgen Extra'!$B$6:$B$257,"&lt;="&amp;$B268)</f>
        <v>0.64</v>
      </c>
      <c r="OI268" s="4">
        <f>SUMIFS('Aceite Virgen Extra'!OI$6:OI$257,'Aceite Virgen Extra'!$A$6:$A$257,"&gt;="&amp;$A268,'Aceite Virgen Extra'!$B$6:$B$257,"&lt;="&amp;$B268)</f>
        <v>0</v>
      </c>
      <c r="OM268" s="4">
        <f>SUMIFS('Aceite Virgen Extra'!OM$6:OM$257,'Aceite Virgen Extra'!$A$6:$A$257,"&gt;="&amp;$A268,'Aceite Virgen Extra'!$B$6:$B$257,"&lt;="&amp;$B268)</f>
        <v>0</v>
      </c>
      <c r="ON268" s="4">
        <f>SUMIFS('Aceite Virgen Extra'!ON$6:ON$257,'Aceite Virgen Extra'!$A$6:$A$257,"&gt;="&amp;$A268,'Aceite Virgen Extra'!$B$6:$B$257,"&lt;="&amp;$B268)</f>
        <v>0</v>
      </c>
      <c r="OO268" s="4">
        <f>SUMIFS('Aceite Virgen Extra'!OO$6:OO$257,'Aceite Virgen Extra'!$A$6:$A$257,"&gt;="&amp;$A268,'Aceite Virgen Extra'!$B$6:$B$257,"&lt;="&amp;$B268)</f>
        <v>0</v>
      </c>
      <c r="OP268" s="4">
        <f>SUMIFS('Aceite Virgen Extra'!OP$6:OP$257,'Aceite Virgen Extra'!$A$6:$A$257,"&gt;="&amp;$A268,'Aceite Virgen Extra'!$B$6:$B$257,"&lt;="&amp;$B268)</f>
        <v>0</v>
      </c>
      <c r="OT268" s="4">
        <f>SUMIFS('Aceite Virgen Extra'!OT$6:OT$257,'Aceite Virgen Extra'!$A$6:$A$257,"&gt;="&amp;$A268,'Aceite Virgen Extra'!$B$6:$B$257,"&lt;="&amp;$B268)</f>
        <v>0.82000000000000006</v>
      </c>
      <c r="OU268" s="4">
        <f>SUMIFS('Aceite Virgen Extra'!OU$6:OU$257,'Aceite Virgen Extra'!$A$6:$A$257,"&gt;="&amp;$A268,'Aceite Virgen Extra'!$B$6:$B$257,"&lt;="&amp;$B268)</f>
        <v>0.21</v>
      </c>
      <c r="OV268" s="4">
        <f>SUMIFS('Aceite Virgen Extra'!OV$6:OV$257,'Aceite Virgen Extra'!$A$6:$A$257,"&gt;="&amp;$A268,'Aceite Virgen Extra'!$B$6:$B$257,"&lt;="&amp;$B268)</f>
        <v>0.57000000000000006</v>
      </c>
      <c r="OW268" s="4">
        <f>SUMIFS('Aceite Virgen Extra'!OW$6:OW$257,'Aceite Virgen Extra'!$A$6:$A$257,"&gt;="&amp;$A268,'Aceite Virgen Extra'!$B$6:$B$257,"&lt;="&amp;$B268)</f>
        <v>4.0999999999999996</v>
      </c>
      <c r="PA268" s="4">
        <f>SUMIFS('Aceite Virgen Extra'!PA$6:PA$257,'Aceite Virgen Extra'!$A$6:$A$257,"&gt;="&amp;$A268,'Aceite Virgen Extra'!$B$6:$B$257,"&lt;="&amp;$B268)</f>
        <v>0.47</v>
      </c>
      <c r="PB268" s="4">
        <f>SUMIFS('Aceite Virgen Extra'!PB$6:PB$257,'Aceite Virgen Extra'!$A$6:$A$257,"&gt;="&amp;$A268,'Aceite Virgen Extra'!$B$6:$B$257,"&lt;="&amp;$B268)</f>
        <v>0.3</v>
      </c>
      <c r="PC268" s="4">
        <f>SUMIFS('Aceite Virgen Extra'!PC$6:PC$257,'Aceite Virgen Extra'!$A$6:$A$257,"&gt;="&amp;$A268,'Aceite Virgen Extra'!$B$6:$B$257,"&lt;="&amp;$B268)</f>
        <v>0.3</v>
      </c>
      <c r="PD268" s="4">
        <f>SUMIFS('Aceite Virgen Extra'!PD$6:PD$257,'Aceite Virgen Extra'!$A$6:$A$257,"&gt;="&amp;$A268,'Aceite Virgen Extra'!$B$6:$B$257,"&lt;="&amp;$B268)</f>
        <v>1.25</v>
      </c>
      <c r="PH268" s="4">
        <f>SUMIFS('Aceite Virgen Extra'!PH$6:PH$257,'Aceite Virgen Extra'!$A$6:$A$257,"&gt;="&amp;$A268,'Aceite Virgen Extra'!$B$6:$B$257,"&lt;="&amp;$B268)</f>
        <v>0.27</v>
      </c>
      <c r="PI268" s="4">
        <f>SUMIFS('Aceite Virgen Extra'!PI$6:PI$257,'Aceite Virgen Extra'!$A$6:$A$257,"&gt;="&amp;$A268,'Aceite Virgen Extra'!$B$6:$B$257,"&lt;="&amp;$B268)</f>
        <v>0</v>
      </c>
      <c r="PJ268" s="4">
        <f>SUMIFS('Aceite Virgen Extra'!PJ$6:PJ$257,'Aceite Virgen Extra'!$A$6:$A$257,"&gt;="&amp;$A268,'Aceite Virgen Extra'!$B$6:$B$257,"&lt;="&amp;$B268)</f>
        <v>0.32999999999999996</v>
      </c>
      <c r="PK268" s="4">
        <f>SUMIFS('Aceite Virgen Extra'!PK$6:PK$257,'Aceite Virgen Extra'!$A$6:$A$257,"&gt;="&amp;$A268,'Aceite Virgen Extra'!$B$6:$B$257,"&lt;="&amp;$B268)</f>
        <v>0.93</v>
      </c>
      <c r="PO268" s="4">
        <f>SUMIFS('Aceite Virgen Extra'!PO$6:PO$257,'Aceite Virgen Extra'!$A$6:$A$257,"&gt;="&amp;$A268,'Aceite Virgen Extra'!$B$6:$B$257,"&lt;="&amp;$B268)</f>
        <v>0.29000000000000004</v>
      </c>
      <c r="PP268" s="4">
        <f>SUMIFS('Aceite Virgen Extra'!PP$6:PP$257,'Aceite Virgen Extra'!$A$6:$A$257,"&gt;="&amp;$A268,'Aceite Virgen Extra'!$B$6:$B$257,"&lt;="&amp;$B268)</f>
        <v>0</v>
      </c>
      <c r="PQ268" s="4">
        <f>SUMIFS('Aceite Virgen Extra'!PQ$6:PQ$257,'Aceite Virgen Extra'!$A$6:$A$257,"&gt;="&amp;$A268,'Aceite Virgen Extra'!$B$6:$B$257,"&lt;="&amp;$B268)</f>
        <v>0.52</v>
      </c>
      <c r="PR268" s="4">
        <f>SUMIFS('Aceite Virgen Extra'!PR$6:PR$257,'Aceite Virgen Extra'!$A$6:$A$257,"&gt;="&amp;$A268,'Aceite Virgen Extra'!$B$6:$B$257,"&lt;="&amp;$B268)</f>
        <v>0</v>
      </c>
      <c r="PV268" s="4">
        <f>SUMIFS('Aceite Virgen Extra'!PV$6:PV$257,'Aceite Virgen Extra'!$A$6:$A$257,"&gt;="&amp;$A268,'Aceite Virgen Extra'!$B$6:$B$257,"&lt;="&amp;$B268)</f>
        <v>0.67999999999999994</v>
      </c>
      <c r="PW268" s="4">
        <f>SUMIFS('Aceite Virgen Extra'!PW$6:PW$257,'Aceite Virgen Extra'!$A$6:$A$257,"&gt;="&amp;$A268,'Aceite Virgen Extra'!$B$6:$B$257,"&lt;="&amp;$B268)</f>
        <v>0.48000000000000004</v>
      </c>
      <c r="PX268" s="4">
        <f>SUMIFS('Aceite Virgen Extra'!PX$6:PX$257,'Aceite Virgen Extra'!$A$6:$A$257,"&gt;="&amp;$A268,'Aceite Virgen Extra'!$B$6:$B$257,"&lt;="&amp;$B268)</f>
        <v>0.88</v>
      </c>
      <c r="PY268" s="4">
        <f>SUMIFS('Aceite Virgen Extra'!PY$6:PY$257,'Aceite Virgen Extra'!$A$6:$A$257,"&gt;="&amp;$A268,'Aceite Virgen Extra'!$B$6:$B$257,"&lt;="&amp;$B268)</f>
        <v>0</v>
      </c>
      <c r="QC268" s="4">
        <f>SUMIFS('Aceite Virgen Extra'!QC$6:QC$257,'Aceite Virgen Extra'!$A$6:$A$257,"&gt;="&amp;$A268,'Aceite Virgen Extra'!$B$6:$B$257,"&lt;="&amp;$B268)</f>
        <v>0.23</v>
      </c>
      <c r="QD268" s="4">
        <f>SUMIFS('Aceite Virgen Extra'!QD$6:QD$257,'Aceite Virgen Extra'!$A$6:$A$257,"&gt;="&amp;$A268,'Aceite Virgen Extra'!$B$6:$B$257,"&lt;="&amp;$B268)</f>
        <v>0.56999999999999995</v>
      </c>
      <c r="QE268" s="4">
        <f>SUMIFS('Aceite Virgen Extra'!QE$6:QE$257,'Aceite Virgen Extra'!$A$6:$A$257,"&gt;="&amp;$A268,'Aceite Virgen Extra'!$B$6:$B$257,"&lt;="&amp;$B268)</f>
        <v>0.14000000000000001</v>
      </c>
      <c r="QF268" s="4">
        <f>SUMIFS('Aceite Virgen Extra'!QF$6:QF$257,'Aceite Virgen Extra'!$A$6:$A$257,"&gt;="&amp;$A268,'Aceite Virgen Extra'!$B$6:$B$257,"&lt;="&amp;$B268)</f>
        <v>0</v>
      </c>
      <c r="QJ268" s="4">
        <f>SUMIFS('Aceite Virgen Extra'!QJ$6:QJ$257,'Aceite Virgen Extra'!$A$6:$A$257,"&gt;="&amp;$A268,'Aceite Virgen Extra'!$B$6:$B$257,"&lt;="&amp;$B268)</f>
        <v>0.31</v>
      </c>
      <c r="QK268" s="4">
        <f>SUMIFS('Aceite Virgen Extra'!QK$6:QK$257,'Aceite Virgen Extra'!$A$6:$A$257,"&gt;="&amp;$A268,'Aceite Virgen Extra'!$B$6:$B$257,"&lt;="&amp;$B268)</f>
        <v>0.65</v>
      </c>
      <c r="QL268" s="4">
        <f>SUMIFS('Aceite Virgen Extra'!QL$6:QL$257,'Aceite Virgen Extra'!$A$6:$A$257,"&gt;="&amp;$A268,'Aceite Virgen Extra'!$B$6:$B$257,"&lt;="&amp;$B268)</f>
        <v>0.27</v>
      </c>
      <c r="QM268" s="4">
        <f>SUMIFS('Aceite Virgen Extra'!QM$6:QM$257,'Aceite Virgen Extra'!$A$6:$A$257,"&gt;="&amp;$A268,'Aceite Virgen Extra'!$B$6:$B$257,"&lt;="&amp;$B268)</f>
        <v>0</v>
      </c>
      <c r="QQ268" s="4">
        <f>SUMIFS('Aceite Virgen Extra'!QQ$6:QQ$257,'Aceite Virgen Extra'!$A$6:$A$257,"&gt;="&amp;$A268,'Aceite Virgen Extra'!$B$6:$B$257,"&lt;="&amp;$B268)</f>
        <v>0.53</v>
      </c>
      <c r="QR268" s="4">
        <f>SUMIFS('Aceite Virgen Extra'!QR$6:QR$257,'Aceite Virgen Extra'!$A$6:$A$257,"&gt;="&amp;$A268,'Aceite Virgen Extra'!$B$6:$B$257,"&lt;="&amp;$B268)</f>
        <v>0.7</v>
      </c>
      <c r="QS268" s="4">
        <f>SUMIFS('Aceite Virgen Extra'!QS$6:QS$257,'Aceite Virgen Extra'!$A$6:$A$257,"&gt;="&amp;$A268,'Aceite Virgen Extra'!$B$6:$B$257,"&lt;="&amp;$B268)</f>
        <v>0.34</v>
      </c>
      <c r="QT268" s="4">
        <f>SUMIFS('Aceite Virgen Extra'!QT$6:QT$257,'Aceite Virgen Extra'!$A$6:$A$257,"&gt;="&amp;$A268,'Aceite Virgen Extra'!$B$6:$B$257,"&lt;="&amp;$B268)</f>
        <v>0</v>
      </c>
      <c r="QX268" s="4">
        <f>SUMIFS('Aceite Virgen Extra'!QX$6:QX$257,'Aceite Virgen Extra'!$A$6:$A$257,"&gt;="&amp;$A268,'Aceite Virgen Extra'!$B$6:$B$257,"&lt;="&amp;$B268)</f>
        <v>0.36000000000000004</v>
      </c>
      <c r="QY268" s="4">
        <f>SUMIFS('Aceite Virgen Extra'!QY$6:QY$257,'Aceite Virgen Extra'!$A$6:$A$257,"&gt;="&amp;$A268,'Aceite Virgen Extra'!$B$6:$B$257,"&lt;="&amp;$B268)</f>
        <v>0</v>
      </c>
      <c r="QZ268" s="4">
        <f>SUMIFS('Aceite Virgen Extra'!QZ$6:QZ$257,'Aceite Virgen Extra'!$A$6:$A$257,"&gt;="&amp;$A268,'Aceite Virgen Extra'!$B$6:$B$257,"&lt;="&amp;$B268)</f>
        <v>0.5</v>
      </c>
      <c r="RA268" s="4">
        <f>SUMIFS('Aceite Virgen Extra'!RA$6:RA$257,'Aceite Virgen Extra'!$A$6:$A$257,"&gt;="&amp;$A268,'Aceite Virgen Extra'!$B$6:$B$257,"&lt;="&amp;$B268)</f>
        <v>0</v>
      </c>
      <c r="RE268" s="4">
        <f>SUMIFS('Aceite Virgen Extra'!RE$6:RE$257,'Aceite Virgen Extra'!$A$6:$A$257,"&gt;="&amp;$A268,'Aceite Virgen Extra'!$B$6:$B$257,"&lt;="&amp;$B268)</f>
        <v>4.75</v>
      </c>
      <c r="RF268" s="4">
        <f>SUMIFS('Aceite Virgen Extra'!RF$6:RF$257,'Aceite Virgen Extra'!$A$6:$A$257,"&gt;="&amp;$A268,'Aceite Virgen Extra'!$B$6:$B$257,"&lt;="&amp;$B268)</f>
        <v>13.040000000000001</v>
      </c>
      <c r="RG268" s="4">
        <f>SUMIFS('Aceite Virgen Extra'!RG$6:RG$257,'Aceite Virgen Extra'!$A$6:$A$257,"&gt;="&amp;$A268,'Aceite Virgen Extra'!$B$6:$B$257,"&lt;="&amp;$B268)</f>
        <v>1.36</v>
      </c>
      <c r="RH268" s="4">
        <f>SUMIFS('Aceite Virgen Extra'!RH$6:RH$257,'Aceite Virgen Extra'!$A$6:$A$257,"&gt;="&amp;$A268,'Aceite Virgen Extra'!$B$6:$B$257,"&lt;="&amp;$B268)</f>
        <v>1.53</v>
      </c>
      <c r="RL268" s="4">
        <f>SUMIFS('Aceite Virgen Extra'!RL$6:RL$257,'Aceite Virgen Extra'!$A$6:$A$257,"&gt;="&amp;$A268,'Aceite Virgen Extra'!$B$6:$B$257,"&lt;="&amp;$B268)</f>
        <v>1.25</v>
      </c>
      <c r="RM268" s="4">
        <f>SUMIFS('Aceite Virgen Extra'!RM$6:RM$257,'Aceite Virgen Extra'!$A$6:$A$257,"&gt;="&amp;$A268,'Aceite Virgen Extra'!$B$6:$B$257,"&lt;="&amp;$B268)</f>
        <v>2.27</v>
      </c>
      <c r="RN268" s="4">
        <f>SUMIFS('Aceite Virgen Extra'!RN$6:RN$257,'Aceite Virgen Extra'!$A$6:$A$257,"&gt;="&amp;$A268,'Aceite Virgen Extra'!$B$6:$B$257,"&lt;="&amp;$B268)</f>
        <v>0.11</v>
      </c>
      <c r="RO268" s="4">
        <f>SUMIFS('Aceite Virgen Extra'!RO$6:RO$257,'Aceite Virgen Extra'!$A$6:$A$257,"&gt;="&amp;$A268,'Aceite Virgen Extra'!$B$6:$B$257,"&lt;="&amp;$B268)</f>
        <v>3.98</v>
      </c>
      <c r="RS268" s="69">
        <f>SUMIFS('Aceite Virgen Extra'!RS$6:RS$257,'Aceite Virgen Extra'!$A$6:$A$257,"&gt;="&amp;$A268,'Aceite Virgen Extra'!$B$6:$B$257,"&lt;="&amp;$B268)</f>
        <v>1.42</v>
      </c>
      <c r="RT268" s="4">
        <f>SUMIFS('Aceite Virgen Extra'!RT$6:RT$257,'Aceite Virgen Extra'!$A$6:$A$257,"&gt;="&amp;$A268,'Aceite Virgen Extra'!$B$6:$B$257,"&lt;="&amp;$B268)</f>
        <v>0.86999999999999988</v>
      </c>
      <c r="RU268" s="4">
        <f>SUMIFS('Aceite Virgen Extra'!RU$6:RU$257,'Aceite Virgen Extra'!$A$6:$A$257,"&gt;="&amp;$A268,'Aceite Virgen Extra'!$B$6:$B$257,"&lt;="&amp;$B268)</f>
        <v>1.1300000000000001</v>
      </c>
      <c r="RV268" s="4">
        <f>SUMIFS('Aceite Virgen Extra'!RV$6:RV$257,'Aceite Virgen Extra'!$A$6:$A$257,"&gt;="&amp;$A268,'Aceite Virgen Extra'!$B$6:$B$257,"&lt;="&amp;$B268)</f>
        <v>5.0199999999999996</v>
      </c>
      <c r="RZ268" s="69">
        <f>SUMIFS('Aceite Virgen Extra'!RZ$6:RZ$257,'Aceite Virgen Extra'!$A$6:$A$257,"&gt;="&amp;$A268,'Aceite Virgen Extra'!$B$6:$B$257,"&lt;="&amp;$B268)</f>
        <v>0.70000000000000007</v>
      </c>
      <c r="SA268" s="4">
        <f>SUMIFS('Aceite Virgen Extra'!SA$6:SA$257,'Aceite Virgen Extra'!$A$6:$A$257,"&gt;="&amp;$A268,'Aceite Virgen Extra'!$B$6:$B$257,"&lt;="&amp;$B268)</f>
        <v>0.53</v>
      </c>
      <c r="SB268" s="4">
        <f>SUMIFS('Aceite Virgen Extra'!SB$6:SB$257,'Aceite Virgen Extra'!$A$6:$A$257,"&gt;="&amp;$A268,'Aceite Virgen Extra'!$B$6:$B$257,"&lt;="&amp;$B268)</f>
        <v>1.02</v>
      </c>
      <c r="SC268" s="4">
        <f>SUMIFS('Aceite Virgen Extra'!SC$6:SC$257,'Aceite Virgen Extra'!$A$6:$A$257,"&gt;="&amp;$A268,'Aceite Virgen Extra'!$B$6:$B$257,"&lt;="&amp;$B268)</f>
        <v>0</v>
      </c>
      <c r="SG268" s="69">
        <f>SUMIFS('Aceite Virgen Extra'!SG$6:SG$257,'Aceite Virgen Extra'!$A$6:$A$257,"&gt;="&amp;$A268,'Aceite Virgen Extra'!$B$6:$B$257,"&lt;="&amp;$B268)</f>
        <v>1.62</v>
      </c>
      <c r="SH268" s="4">
        <f>SUMIFS('Aceite Virgen Extra'!SH$6:SH$257,'Aceite Virgen Extra'!$A$6:$A$257,"&gt;="&amp;$A268,'Aceite Virgen Extra'!$B$6:$B$257,"&lt;="&amp;$B268)</f>
        <v>0.64</v>
      </c>
      <c r="SI268" s="4">
        <f>SUMIFS('Aceite Virgen Extra'!SI$6:SI$257,'Aceite Virgen Extra'!$A$6:$A$257,"&gt;="&amp;$A268,'Aceite Virgen Extra'!$B$6:$B$257,"&lt;="&amp;$B268)</f>
        <v>2.46</v>
      </c>
      <c r="SJ268" s="4">
        <f>SUMIFS('Aceite Virgen Extra'!SJ$6:SJ$257,'Aceite Virgen Extra'!$A$6:$A$257,"&gt;="&amp;$A268,'Aceite Virgen Extra'!$B$6:$B$257,"&lt;="&amp;$B268)</f>
        <v>0</v>
      </c>
      <c r="SN268" s="69">
        <f>SUMIFS('Aceite Virgen Extra'!SN$6:SN$257,'Aceite Virgen Extra'!$A$6:$A$257,"&gt;="&amp;$A268,'Aceite Virgen Extra'!$B$6:$B$257,"&lt;="&amp;$B268)</f>
        <v>1.4700000000000002</v>
      </c>
      <c r="SO268" s="4">
        <f>SUMIFS('Aceite Virgen Extra'!SO$6:SO$257,'Aceite Virgen Extra'!$A$6:$A$257,"&gt;="&amp;$A268,'Aceite Virgen Extra'!$B$6:$B$257,"&lt;="&amp;$B268)</f>
        <v>0.84</v>
      </c>
      <c r="SP268" s="4">
        <f>SUMIFS('Aceite Virgen Extra'!SP$6:SP$257,'Aceite Virgen Extra'!$A$6:$A$257,"&gt;="&amp;$A268,'Aceite Virgen Extra'!$B$6:$B$257,"&lt;="&amp;$B268)</f>
        <v>1.5999999999999999</v>
      </c>
      <c r="SQ268" s="4">
        <f>SUMIFS('Aceite Virgen Extra'!SQ$6:SQ$257,'Aceite Virgen Extra'!$A$6:$A$257,"&gt;="&amp;$A268,'Aceite Virgen Extra'!$B$6:$B$257,"&lt;="&amp;$B268)</f>
        <v>2.4500000000000002</v>
      </c>
      <c r="SU268" s="69">
        <f>SUMIFS('Aceite Virgen Extra'!SU$6:SU$257,'Aceite Virgen Extra'!$A$6:$A$257,"&gt;="&amp;$A268,'Aceite Virgen Extra'!$B$6:$B$257,"&lt;="&amp;$B268)</f>
        <v>1.83</v>
      </c>
      <c r="SV268" s="4">
        <f>SUMIFS('Aceite Virgen Extra'!SV$6:SV$257,'Aceite Virgen Extra'!$A$6:$A$257,"&gt;="&amp;$A268,'Aceite Virgen Extra'!$B$6:$B$257,"&lt;="&amp;$B268)</f>
        <v>1.64</v>
      </c>
      <c r="SW268" s="4">
        <f>SUMIFS('Aceite Virgen Extra'!SW$6:SW$257,'Aceite Virgen Extra'!$A$6:$A$257,"&gt;="&amp;$A268,'Aceite Virgen Extra'!$B$6:$B$257,"&lt;="&amp;$B268)</f>
        <v>2.19</v>
      </c>
      <c r="SX268" s="4">
        <f>SUMIFS('Aceite Virgen Extra'!SX$6:SX$257,'Aceite Virgen Extra'!$A$6:$A$257,"&gt;="&amp;$A268,'Aceite Virgen Extra'!$B$6:$B$257,"&lt;="&amp;$B268)</f>
        <v>1.32</v>
      </c>
      <c r="TB268" s="69">
        <f>SUMIFS('Aceite Virgen Extra'!TB$6:TB$257,'Aceite Virgen Extra'!$A$6:$A$257,"&gt;="&amp;$A268,'Aceite Virgen Extra'!$B$6:$B$257,"&lt;="&amp;$B268)</f>
        <v>2.74</v>
      </c>
      <c r="TC268" s="4">
        <f>SUMIFS('Aceite Virgen Extra'!TC$6:TC$257,'Aceite Virgen Extra'!$A$6:$A$257,"&gt;="&amp;$A268,'Aceite Virgen Extra'!$B$6:$B$257,"&lt;="&amp;$B268)</f>
        <v>2.0499999999999998</v>
      </c>
      <c r="TD268" s="4">
        <f>SUMIFS('Aceite Virgen Extra'!TD$6:TD$257,'Aceite Virgen Extra'!$A$6:$A$257,"&gt;="&amp;$A268,'Aceite Virgen Extra'!$B$6:$B$257,"&lt;="&amp;$B268)</f>
        <v>2.84</v>
      </c>
      <c r="TE268" s="4">
        <f>SUMIFS('Aceite Virgen Extra'!TE$6:TE$257,'Aceite Virgen Extra'!$A$6:$A$257,"&gt;="&amp;$A268,'Aceite Virgen Extra'!$B$6:$B$257,"&lt;="&amp;$B268)</f>
        <v>1.01</v>
      </c>
      <c r="TI268" s="69">
        <f>SUMIFS('Aceite Virgen Extra'!TI$6:TI$257,'Aceite Virgen Extra'!$A$6:$A$257,"&gt;="&amp;$A268,'Aceite Virgen Extra'!$B$6:$B$257,"&lt;="&amp;$B268)</f>
        <v>2.66</v>
      </c>
      <c r="TJ268" s="4">
        <f>SUMIFS('Aceite Virgen Extra'!TJ$6:TJ$257,'Aceite Virgen Extra'!$A$6:$A$257,"&gt;="&amp;$A268,'Aceite Virgen Extra'!$B$6:$B$257,"&lt;="&amp;$B268)</f>
        <v>1.04</v>
      </c>
      <c r="TK268" s="4">
        <f>SUMIFS('Aceite Virgen Extra'!TK$6:TK$257,'Aceite Virgen Extra'!$A$6:$A$257,"&gt;="&amp;$A268,'Aceite Virgen Extra'!$B$6:$B$257,"&lt;="&amp;$B268)</f>
        <v>3.1</v>
      </c>
      <c r="TL268" s="4">
        <f>SUMIFS('Aceite Virgen Extra'!TL$6:TL$257,'Aceite Virgen Extra'!$A$6:$A$257,"&gt;="&amp;$A268,'Aceite Virgen Extra'!$B$6:$B$257,"&lt;="&amp;$B268)</f>
        <v>3.97</v>
      </c>
      <c r="TP268" s="69">
        <f>SUMIFS('Aceite Virgen Extra'!TP$6:TP$257,'Aceite Virgen Extra'!$A$6:$A$257,"&gt;="&amp;$A268,'Aceite Virgen Extra'!$B$6:$B$257,"&lt;="&amp;$B268)</f>
        <v>0.74</v>
      </c>
      <c r="TQ268" s="4">
        <f>SUMIFS('Aceite Virgen Extra'!TQ$6:TQ$257,'Aceite Virgen Extra'!$A$6:$A$257,"&gt;="&amp;$A268,'Aceite Virgen Extra'!$B$6:$B$257,"&lt;="&amp;$B268)</f>
        <v>1.6</v>
      </c>
      <c r="TR268" s="4">
        <f>SUMIFS('Aceite Virgen Extra'!TR$6:TR$257,'Aceite Virgen Extra'!$A$6:$A$257,"&gt;="&amp;$A268,'Aceite Virgen Extra'!$B$6:$B$257,"&lt;="&amp;$B268)</f>
        <v>0.13</v>
      </c>
      <c r="TS268" s="4">
        <f>SUMIFS('Aceite Virgen Extra'!TS$6:TS$257,'Aceite Virgen Extra'!$A$6:$A$257,"&gt;="&amp;$A268,'Aceite Virgen Extra'!$B$6:$B$257,"&lt;="&amp;$B268)</f>
        <v>0</v>
      </c>
      <c r="TW268" s="69">
        <f>SUMIFS('Aceite Virgen Extra'!TW$6:TW$257,'Aceite Virgen Extra'!$A$6:$A$257,"&gt;="&amp;$A268,'Aceite Virgen Extra'!$B$6:$B$257,"&lt;="&amp;$B268)</f>
        <v>0.52</v>
      </c>
      <c r="TX268" s="4">
        <f>SUMIFS('Aceite Virgen Extra'!TX$6:TX$257,'Aceite Virgen Extra'!$A$6:$A$257,"&gt;="&amp;$A268,'Aceite Virgen Extra'!$B$6:$B$257,"&lt;="&amp;$B268)</f>
        <v>0.55000000000000004</v>
      </c>
      <c r="TY268" s="4">
        <f>SUMIFS('Aceite Virgen Extra'!TY$6:TY$257,'Aceite Virgen Extra'!$A$6:$A$257,"&gt;="&amp;$A268,'Aceite Virgen Extra'!$B$6:$B$257,"&lt;="&amp;$B268)</f>
        <v>0.55000000000000004</v>
      </c>
      <c r="TZ268" s="4">
        <f>SUMIFS('Aceite Virgen Extra'!TZ$6:TZ$257,'Aceite Virgen Extra'!$A$6:$A$257,"&gt;="&amp;$A268,'Aceite Virgen Extra'!$B$6:$B$257,"&lt;="&amp;$B268)</f>
        <v>0</v>
      </c>
      <c r="UD268" s="69">
        <f>SUMIFS('Aceite Virgen Extra'!UD$6:UD$257,'Aceite Virgen Extra'!$A$6:$A$257,"&gt;="&amp;$A268,'Aceite Virgen Extra'!$B$6:$B$257,"&lt;="&amp;$B268)</f>
        <v>2.0499999999999998</v>
      </c>
      <c r="UE268" s="4">
        <f>SUMIFS('Aceite Virgen Extra'!UE$6:UE$257,'Aceite Virgen Extra'!$A$6:$A$257,"&gt;="&amp;$A268,'Aceite Virgen Extra'!$B$6:$B$257,"&lt;="&amp;$B268)</f>
        <v>0.95</v>
      </c>
      <c r="UF268" s="4">
        <f>SUMIFS('Aceite Virgen Extra'!UF$6:UF$257,'Aceite Virgen Extra'!$A$6:$A$257,"&gt;="&amp;$A268,'Aceite Virgen Extra'!$B$6:$B$257,"&lt;="&amp;$B268)</f>
        <v>1.81</v>
      </c>
      <c r="UG268" s="4">
        <f>SUMIFS('Aceite Virgen Extra'!UG$6:UG$257,'Aceite Virgen Extra'!$A$6:$A$257,"&gt;="&amp;$A268,'Aceite Virgen Extra'!$B$6:$B$257,"&lt;="&amp;$B268)</f>
        <v>0</v>
      </c>
      <c r="UK268" s="69">
        <f>SUMIFS('Aceite Virgen Extra'!UK$6:UK$257,'Aceite Virgen Extra'!$A$6:$A$257,"&gt;="&amp;$A268,'Aceite Virgen Extra'!$B$6:$B$257,"&lt;="&amp;$B268)</f>
        <v>1.7999999999999998</v>
      </c>
      <c r="UL268" s="4">
        <f>SUMIFS('Aceite Virgen Extra'!UL$6:UL$257,'Aceite Virgen Extra'!$A$6:$A$257,"&gt;="&amp;$A268,'Aceite Virgen Extra'!$B$6:$B$257,"&lt;="&amp;$B268)</f>
        <v>3.1</v>
      </c>
      <c r="UM268" s="4">
        <f>SUMIFS('Aceite Virgen Extra'!UM$6:UM$257,'Aceite Virgen Extra'!$A$6:$A$257,"&gt;="&amp;$A268,'Aceite Virgen Extra'!$B$6:$B$257,"&lt;="&amp;$B268)</f>
        <v>0.92999999999999994</v>
      </c>
      <c r="UN268" s="4">
        <f>SUMIFS('Aceite Virgen Extra'!UN$6:UN$257,'Aceite Virgen Extra'!$A$6:$A$257,"&gt;="&amp;$A268,'Aceite Virgen Extra'!$B$6:$B$257,"&lt;="&amp;$B268)</f>
        <v>1.92</v>
      </c>
      <c r="UR268" s="69">
        <f>SUMIFS('Aceite Virgen Extra'!UR$6:UR$257,'Aceite Virgen Extra'!$A$6:$A$257,"&gt;="&amp;$A268,'Aceite Virgen Extra'!$B$6:$B$257,"&lt;="&amp;$B268)</f>
        <v>2.39</v>
      </c>
      <c r="US268" s="4">
        <f>SUMIFS('Aceite Virgen Extra'!US$6:US$257,'Aceite Virgen Extra'!$A$6:$A$257,"&gt;="&amp;$A268,'Aceite Virgen Extra'!$B$6:$B$257,"&lt;="&amp;$B268)</f>
        <v>6.36</v>
      </c>
      <c r="UT268" s="4">
        <f>SUMIFS('Aceite Virgen Extra'!UT$6:UT$257,'Aceite Virgen Extra'!$A$6:$A$257,"&gt;="&amp;$A268,'Aceite Virgen Extra'!$B$6:$B$257,"&lt;="&amp;$B268)</f>
        <v>0.61</v>
      </c>
      <c r="UU268" s="4">
        <f>SUMIFS('Aceite Virgen Extra'!UU$6:UU$257,'Aceite Virgen Extra'!$A$6:$A$257,"&gt;="&amp;$A268,'Aceite Virgen Extra'!$B$6:$B$257,"&lt;="&amp;$B268)</f>
        <v>2.62</v>
      </c>
      <c r="UY268" s="69">
        <f>SUMIFS('Aceite Virgen Extra'!UY$6:UY$257,'Aceite Virgen Extra'!$A$6:$A$257,"&gt;="&amp;$A268,'Aceite Virgen Extra'!$B$6:$B$257,"&lt;="&amp;$B268)</f>
        <v>1.0699999999999998</v>
      </c>
      <c r="UZ268" s="4">
        <f>SUMIFS('Aceite Virgen Extra'!UZ$6:UZ$257,'Aceite Virgen Extra'!$A$6:$A$257,"&gt;="&amp;$A268,'Aceite Virgen Extra'!$B$6:$B$257,"&lt;="&amp;$B268)</f>
        <v>2.25</v>
      </c>
      <c r="VA268" s="4">
        <f>SUMIFS('Aceite Virgen Extra'!VA$6:VA$257,'Aceite Virgen Extra'!$A$6:$A$257,"&gt;="&amp;$A268,'Aceite Virgen Extra'!$B$6:$B$257,"&lt;="&amp;$B268)</f>
        <v>0.61</v>
      </c>
      <c r="VB268" s="4">
        <f>SUMIFS('Aceite Virgen Extra'!VB$6:VB$257,'Aceite Virgen Extra'!$A$6:$A$257,"&gt;="&amp;$A268,'Aceite Virgen Extra'!$B$6:$B$257,"&lt;="&amp;$B268)</f>
        <v>0</v>
      </c>
      <c r="VF268" s="69">
        <f>SUMIFS('Aceite Virgen Extra'!VF$6:VF$257,'Aceite Virgen Extra'!$A$6:$A$257,"&gt;="&amp;$A268,'Aceite Virgen Extra'!$B$6:$B$257,"&lt;="&amp;$B268)</f>
        <v>0.94</v>
      </c>
      <c r="VG268" s="4">
        <f>SUMIFS('Aceite Virgen Extra'!VG$6:VG$257,'Aceite Virgen Extra'!$A$6:$A$257,"&gt;="&amp;$A268,'Aceite Virgen Extra'!$B$6:$B$257,"&lt;="&amp;$B268)</f>
        <v>1.23</v>
      </c>
      <c r="VH268" s="4">
        <f>SUMIFS('Aceite Virgen Extra'!VH$6:VH$257,'Aceite Virgen Extra'!$A$6:$A$257,"&gt;="&amp;$A268,'Aceite Virgen Extra'!$B$6:$B$257,"&lt;="&amp;$B268)</f>
        <v>0.31</v>
      </c>
      <c r="VI268" s="4">
        <f>SUMIFS('Aceite Virgen Extra'!VI$6:VI$257,'Aceite Virgen Extra'!$A$6:$A$257,"&gt;="&amp;$A268,'Aceite Virgen Extra'!$B$6:$B$257,"&lt;="&amp;$B268)</f>
        <v>0</v>
      </c>
      <c r="VM268" s="69">
        <f>SUMIFS('Aceite Virgen Extra'!VM$6:VM$257,'Aceite Virgen Extra'!$A$6:$A$257,"&gt;="&amp;$A268,'Aceite Virgen Extra'!$B$6:$B$257,"&lt;="&amp;$B268)</f>
        <v>0.8600000000000001</v>
      </c>
      <c r="VN268" s="4">
        <f>SUMIFS('Aceite Virgen Extra'!VN$6:VN$257,'Aceite Virgen Extra'!$A$6:$A$257,"&gt;="&amp;$A268,'Aceite Virgen Extra'!$B$6:$B$257,"&lt;="&amp;$B268)</f>
        <v>1.79</v>
      </c>
      <c r="VO268" s="4">
        <f>SUMIFS('Aceite Virgen Extra'!VO$6:VO$257,'Aceite Virgen Extra'!$A$6:$A$257,"&gt;="&amp;$A268,'Aceite Virgen Extra'!$B$6:$B$257,"&lt;="&amp;$B268)</f>
        <v>0.6</v>
      </c>
      <c r="VP268" s="4">
        <f>SUMIFS('Aceite Virgen Extra'!VP$6:VP$257,'Aceite Virgen Extra'!$A$6:$A$257,"&gt;="&amp;$A268,'Aceite Virgen Extra'!$B$6:$B$257,"&lt;="&amp;$B268)</f>
        <v>0</v>
      </c>
      <c r="VT268" s="69">
        <f>SUMIFS('Aceite Virgen Extra'!VT$6:VT$257,'Aceite Virgen Extra'!$A$6:$A$257,"&gt;="&amp;$A268,'Aceite Virgen Extra'!$B$6:$B$257,"&lt;="&amp;$B268)</f>
        <v>1.58</v>
      </c>
      <c r="VU268" s="4">
        <f>SUMIFS('Aceite Virgen Extra'!VU$6:VU$257,'Aceite Virgen Extra'!$A$6:$A$257,"&gt;="&amp;$A268,'Aceite Virgen Extra'!$B$6:$B$257,"&lt;="&amp;$B268)</f>
        <v>1.63</v>
      </c>
      <c r="VV268" s="4">
        <f>SUMIFS('Aceite Virgen Extra'!VV$6:VV$257,'Aceite Virgen Extra'!$A$6:$A$257,"&gt;="&amp;$A268,'Aceite Virgen Extra'!$B$6:$B$257,"&lt;="&amp;$B268)</f>
        <v>1.51</v>
      </c>
      <c r="VW268" s="4">
        <f>SUMIFS('Aceite Virgen Extra'!VW$6:VW$257,'Aceite Virgen Extra'!$A$6:$A$257,"&gt;="&amp;$A268,'Aceite Virgen Extra'!$B$6:$B$257,"&lt;="&amp;$B268)</f>
        <v>0</v>
      </c>
      <c r="WA268" s="69">
        <f>SUMIFS('Aceite Virgen Extra'!WA$6:WA$257,'Aceite Virgen Extra'!$A$6:$A$257,"&gt;="&amp;$A268,'Aceite Virgen Extra'!$B$6:$B$257,"&lt;="&amp;$B268)</f>
        <v>1.3299999999999998</v>
      </c>
      <c r="WB268" s="4">
        <f>SUMIFS('Aceite Virgen Extra'!WB$6:WB$257,'Aceite Virgen Extra'!$A$6:$A$257,"&gt;="&amp;$A268,'Aceite Virgen Extra'!$B$6:$B$257,"&lt;="&amp;$B268)</f>
        <v>2.58</v>
      </c>
      <c r="WC268" s="4">
        <f>SUMIFS('Aceite Virgen Extra'!WC$6:WC$257,'Aceite Virgen Extra'!$A$6:$A$257,"&gt;="&amp;$A268,'Aceite Virgen Extra'!$B$6:$B$257,"&lt;="&amp;$B268)</f>
        <v>0.86</v>
      </c>
      <c r="WD268" s="4">
        <f>SUMIFS('Aceite Virgen Extra'!WD$6:WD$257,'Aceite Virgen Extra'!$A$6:$A$257,"&gt;="&amp;$A268,'Aceite Virgen Extra'!$B$6:$B$257,"&lt;="&amp;$B268)</f>
        <v>0.41</v>
      </c>
      <c r="WH268" s="69">
        <f>SUMIFS('Aceite Virgen Extra'!WH$6:WH$257,'Aceite Virgen Extra'!$A$6:$A$257,"&gt;="&amp;$A268,'Aceite Virgen Extra'!$B$6:$B$257,"&lt;="&amp;$B268)</f>
        <v>1.9500000000000002</v>
      </c>
      <c r="WI268" s="4">
        <f>SUMIFS('Aceite Virgen Extra'!WI$6:WI$257,'Aceite Virgen Extra'!$A$6:$A$257,"&gt;="&amp;$A268,'Aceite Virgen Extra'!$B$6:$B$257,"&lt;="&amp;$B268)</f>
        <v>3.4700000000000006</v>
      </c>
      <c r="WJ268" s="4">
        <f>SUMIFS('Aceite Virgen Extra'!WJ$6:WJ$257,'Aceite Virgen Extra'!$A$6:$A$257,"&gt;="&amp;$A268,'Aceite Virgen Extra'!$B$6:$B$257,"&lt;="&amp;$B268)</f>
        <v>1.61</v>
      </c>
      <c r="WK268" s="4">
        <f>SUMIFS('Aceite Virgen Extra'!WK$6:WK$257,'Aceite Virgen Extra'!$A$6:$A$257,"&gt;="&amp;$A268,'Aceite Virgen Extra'!$B$6:$B$257,"&lt;="&amp;$B268)</f>
        <v>0</v>
      </c>
      <c r="WO268" s="69">
        <f>SUMIFS('Aceite Virgen Extra'!WO$6:WO$257,'Aceite Virgen Extra'!$A$6:$A$257,"&gt;="&amp;$A268,'Aceite Virgen Extra'!$B$6:$B$257,"&lt;="&amp;$B268)</f>
        <v>2.6399999999999997</v>
      </c>
      <c r="WP268" s="4">
        <f>SUMIFS('Aceite Virgen Extra'!WP$6:WP$257,'Aceite Virgen Extra'!$A$6:$A$257,"&gt;="&amp;$A268,'Aceite Virgen Extra'!$B$6:$B$257,"&lt;="&amp;$B268)</f>
        <v>3.55</v>
      </c>
      <c r="WQ268" s="4">
        <f>SUMIFS('Aceite Virgen Extra'!WQ$6:WQ$257,'Aceite Virgen Extra'!$A$6:$A$257,"&gt;="&amp;$A268,'Aceite Virgen Extra'!$B$6:$B$257,"&lt;="&amp;$B268)</f>
        <v>2.35</v>
      </c>
      <c r="WR268" s="4">
        <f>SUMIFS('Aceite Virgen Extra'!WR$6:WR$257,'Aceite Virgen Extra'!$A$6:$A$257,"&gt;="&amp;$A268,'Aceite Virgen Extra'!$B$6:$B$257,"&lt;="&amp;$B268)</f>
        <v>0</v>
      </c>
      <c r="WV268" s="69">
        <f>SUMIFS('Aceite Virgen Extra'!WV$6:WV$257,'Aceite Virgen Extra'!$A$6:$A$257,"&gt;="&amp;$A268,'Aceite Virgen Extra'!$B$6:$B$257,"&lt;="&amp;$B268)</f>
        <v>2.0499999999999998</v>
      </c>
      <c r="WW268" s="4">
        <f>SUMIFS('Aceite Virgen Extra'!WW$6:WW$257,'Aceite Virgen Extra'!$A$6:$A$257,"&gt;="&amp;$A268,'Aceite Virgen Extra'!$B$6:$B$257,"&lt;="&amp;$B268)</f>
        <v>3.62</v>
      </c>
      <c r="WX268" s="4">
        <f>SUMIFS('Aceite Virgen Extra'!WX$6:WX$257,'Aceite Virgen Extra'!$A$6:$A$257,"&gt;="&amp;$A268,'Aceite Virgen Extra'!$B$6:$B$257,"&lt;="&amp;$B268)</f>
        <v>1.8</v>
      </c>
      <c r="WY268" s="4">
        <f>SUMIFS('Aceite Virgen Extra'!WY$6:WY$257,'Aceite Virgen Extra'!$A$6:$A$257,"&gt;="&amp;$A268,'Aceite Virgen Extra'!$B$6:$B$257,"&lt;="&amp;$B268)</f>
        <v>0</v>
      </c>
      <c r="XC268" s="69">
        <f>SUMIFS('Aceite Virgen Extra'!XC$6:XC$257,'Aceite Virgen Extra'!$A$6:$A$257,"&gt;="&amp;$A268,'Aceite Virgen Extra'!$B$6:$B$257,"&lt;="&amp;$B268)</f>
        <v>3.1899999999999995</v>
      </c>
      <c r="XD268" s="4">
        <f>SUMIFS('Aceite Virgen Extra'!XD$6:XD$257,'Aceite Virgen Extra'!$A$6:$A$257,"&gt;="&amp;$A268,'Aceite Virgen Extra'!$B$6:$B$257,"&lt;="&amp;$B268)</f>
        <v>2.67</v>
      </c>
      <c r="XE268" s="4">
        <f>SUMIFS('Aceite Virgen Extra'!XE$6:XE$257,'Aceite Virgen Extra'!$A$6:$A$257,"&gt;="&amp;$A268,'Aceite Virgen Extra'!$B$6:$B$257,"&lt;="&amp;$B268)</f>
        <v>3.62</v>
      </c>
      <c r="XF268" s="4">
        <f>SUMIFS('Aceite Virgen Extra'!XF$6:XF$257,'Aceite Virgen Extra'!$A$6:$A$257,"&gt;="&amp;$A268,'Aceite Virgen Extra'!$B$6:$B$257,"&lt;="&amp;$B268)</f>
        <v>0.53</v>
      </c>
    </row>
    <row r="269" spans="1:630" x14ac:dyDescent="0.3">
      <c r="A269" s="9">
        <f>'TAM Aceite Virgen Extra'!B17</f>
        <v>7.7</v>
      </c>
      <c r="B269" s="9">
        <f>'TAM Aceite Virgen Extra'!C17</f>
        <v>7.9</v>
      </c>
      <c r="C269" s="9"/>
      <c r="D269" s="4">
        <f>SUMIFS('Aceite Virgen Extra'!D$6:D$257,'Aceite Virgen Extra'!$A$6:$A$257,"&gt;="&amp;$A269,'Aceite Virgen Extra'!$B$6:$B$257,"&lt;="&amp;$B269)</f>
        <v>0.35</v>
      </c>
      <c r="E269" s="4">
        <f>SUMIFS('Aceite Virgen Extra'!E$6:E$257,'Aceite Virgen Extra'!$A$6:$A$257,"&gt;="&amp;$A269,'Aceite Virgen Extra'!$B$6:$B$257,"&lt;="&amp;$B269)</f>
        <v>0.45</v>
      </c>
      <c r="F269" s="4">
        <f>SUMIFS('Aceite Virgen Extra'!F$6:F$257,'Aceite Virgen Extra'!$A$6:$A$257,"&gt;="&amp;$A269,'Aceite Virgen Extra'!$B$6:$B$257,"&lt;="&amp;$B269)</f>
        <v>0.4</v>
      </c>
      <c r="G269" s="4">
        <f>SUMIFS('Aceite Virgen Extra'!G$6:G$257,'Aceite Virgen Extra'!$A$6:$A$257,"&gt;="&amp;$A269,'Aceite Virgen Extra'!$B$6:$B$257,"&lt;="&amp;$B269)</f>
        <v>0.19</v>
      </c>
      <c r="H269" s="9"/>
      <c r="I269" s="9"/>
      <c r="J269" s="9"/>
      <c r="K269" s="4">
        <f>SUMIFS('Aceite Virgen Extra'!K$6:K$257,'Aceite Virgen Extra'!$A$6:$A$257,"&gt;="&amp;$A269,'Aceite Virgen Extra'!$B$6:$B$257,"&lt;="&amp;$B269)</f>
        <v>0</v>
      </c>
      <c r="L269" s="4">
        <f>SUMIFS('Aceite Virgen Extra'!L$6:L$257,'Aceite Virgen Extra'!$A$6:$A$257,"&gt;="&amp;$A269,'Aceite Virgen Extra'!$B$6:$B$257,"&lt;="&amp;$B269)</f>
        <v>0</v>
      </c>
      <c r="M269" s="4">
        <f>SUMIFS('Aceite Virgen Extra'!M$6:M$257,'Aceite Virgen Extra'!$A$6:$A$257,"&gt;="&amp;$A269,'Aceite Virgen Extra'!$B$6:$B$257,"&lt;="&amp;$B269)</f>
        <v>0</v>
      </c>
      <c r="N269" s="4">
        <f>SUMIFS('Aceite Virgen Extra'!N$6:N$257,'Aceite Virgen Extra'!$A$6:$A$257,"&gt;="&amp;$A269,'Aceite Virgen Extra'!$B$6:$B$257,"&lt;="&amp;$B269)</f>
        <v>0</v>
      </c>
      <c r="O269" s="9"/>
      <c r="P269" s="9"/>
      <c r="Q269" s="9"/>
      <c r="R269" s="4">
        <f>SUMIFS('Aceite Virgen Extra'!R$6:R$257,'Aceite Virgen Extra'!$A$6:$A$257,"&gt;="&amp;$A269,'Aceite Virgen Extra'!$B$6:$B$257,"&lt;="&amp;$B269)</f>
        <v>0.43</v>
      </c>
      <c r="S269" s="4">
        <f>SUMIFS('Aceite Virgen Extra'!S$6:S$257,'Aceite Virgen Extra'!$A$6:$A$257,"&gt;="&amp;$A269,'Aceite Virgen Extra'!$B$6:$B$257,"&lt;="&amp;$B269)</f>
        <v>0.88</v>
      </c>
      <c r="T269" s="4">
        <f>SUMIFS('Aceite Virgen Extra'!T$6:T$257,'Aceite Virgen Extra'!$A$6:$A$257,"&gt;="&amp;$A269,'Aceite Virgen Extra'!$B$6:$B$257,"&lt;="&amp;$B269)</f>
        <v>0.42</v>
      </c>
      <c r="U269" s="4">
        <f>SUMIFS('Aceite Virgen Extra'!U$6:U$257,'Aceite Virgen Extra'!$A$6:$A$257,"&gt;="&amp;$A269,'Aceite Virgen Extra'!$B$6:$B$257,"&lt;="&amp;$B269)</f>
        <v>0</v>
      </c>
      <c r="V269" s="9"/>
      <c r="W269" s="9"/>
      <c r="X269" s="9"/>
      <c r="Y269" s="4">
        <f>SUMIFS('Aceite Virgen Extra'!Y$6:Y$257,'Aceite Virgen Extra'!$A$6:$A$257,"&gt;="&amp;$A269,'Aceite Virgen Extra'!$B$6:$B$257,"&lt;="&amp;$B269)</f>
        <v>0.06</v>
      </c>
      <c r="Z269" s="4">
        <f>SUMIFS('Aceite Virgen Extra'!Z$6:Z$257,'Aceite Virgen Extra'!$A$6:$A$257,"&gt;="&amp;$A269,'Aceite Virgen Extra'!$B$6:$B$257,"&lt;="&amp;$B269)</f>
        <v>0.2</v>
      </c>
      <c r="AA269" s="4">
        <f>SUMIFS('Aceite Virgen Extra'!AA$6:AA$257,'Aceite Virgen Extra'!$A$6:$A$257,"&gt;="&amp;$A269,'Aceite Virgen Extra'!$B$6:$B$257,"&lt;="&amp;$B269)</f>
        <v>0</v>
      </c>
      <c r="AB269" s="4">
        <f>SUMIFS('Aceite Virgen Extra'!AB$6:AB$257,'Aceite Virgen Extra'!$A$6:$A$257,"&gt;="&amp;$A269,'Aceite Virgen Extra'!$B$6:$B$257,"&lt;="&amp;$B269)</f>
        <v>0</v>
      </c>
      <c r="AC269" s="9"/>
      <c r="AD269" s="9"/>
      <c r="AE269" s="9"/>
      <c r="AF269" s="4">
        <f>SUMIFS('Aceite Virgen Extra'!AF$6:AF$257,'Aceite Virgen Extra'!$A$6:$A$257,"&gt;="&amp;$A269,'Aceite Virgen Extra'!$B$6:$B$257,"&lt;="&amp;$B269)</f>
        <v>0.35</v>
      </c>
      <c r="AG269" s="4">
        <f>SUMIFS('Aceite Virgen Extra'!AG$6:AG$257,'Aceite Virgen Extra'!$A$6:$A$257,"&gt;="&amp;$A269,'Aceite Virgen Extra'!$B$6:$B$257,"&lt;="&amp;$B269)</f>
        <v>0.74</v>
      </c>
      <c r="AH269" s="4">
        <f>SUMIFS('Aceite Virgen Extra'!AH$6:AH$257,'Aceite Virgen Extra'!$A$6:$A$257,"&gt;="&amp;$A269,'Aceite Virgen Extra'!$B$6:$B$257,"&lt;="&amp;$B269)</f>
        <v>0.33</v>
      </c>
      <c r="AI269" s="4">
        <f>SUMIFS('Aceite Virgen Extra'!AI$6:AI$257,'Aceite Virgen Extra'!$A$6:$A$257,"&gt;="&amp;$A269,'Aceite Virgen Extra'!$B$6:$B$257,"&lt;="&amp;$B269)</f>
        <v>0</v>
      </c>
      <c r="AJ269" s="9"/>
      <c r="AK269" s="9"/>
      <c r="AL269" s="9"/>
      <c r="AM269" s="4">
        <f>SUMIFS('Aceite Virgen Extra'!AM$6:AM$257,'Aceite Virgen Extra'!$A$6:$A$257,"&gt;="&amp;$A269,'Aceite Virgen Extra'!$B$6:$B$257,"&lt;="&amp;$B269)</f>
        <v>0.25</v>
      </c>
      <c r="AN269" s="4">
        <f>SUMIFS('Aceite Virgen Extra'!AN$6:AN$257,'Aceite Virgen Extra'!$A$6:$A$257,"&gt;="&amp;$A269,'Aceite Virgen Extra'!$B$6:$B$257,"&lt;="&amp;$B269)</f>
        <v>0.15</v>
      </c>
      <c r="AO269" s="4">
        <f>SUMIFS('Aceite Virgen Extra'!AO$6:AO$257,'Aceite Virgen Extra'!$A$6:$A$257,"&gt;="&amp;$A269,'Aceite Virgen Extra'!$B$6:$B$257,"&lt;="&amp;$B269)</f>
        <v>0.42000000000000004</v>
      </c>
      <c r="AP269" s="4">
        <f>SUMIFS('Aceite Virgen Extra'!AP$6:AP$257,'Aceite Virgen Extra'!$A$6:$A$257,"&gt;="&amp;$A269,'Aceite Virgen Extra'!$B$6:$B$257,"&lt;="&amp;$B269)</f>
        <v>0</v>
      </c>
      <c r="AQ269" s="9"/>
      <c r="AR269" s="9"/>
      <c r="AT269" s="4">
        <f>SUMIFS('Aceite Virgen Extra'!AT$6:AT$257,'Aceite Virgen Extra'!$A$6:$A$257,"&gt;="&amp;$A269,'Aceite Virgen Extra'!$B$6:$B$257,"&lt;="&amp;$B269)</f>
        <v>0.41000000000000003</v>
      </c>
      <c r="AU269" s="4">
        <f>SUMIFS('Aceite Virgen Extra'!AU$6:AU$257,'Aceite Virgen Extra'!$A$6:$A$257,"&gt;="&amp;$A269,'Aceite Virgen Extra'!$B$6:$B$257,"&lt;="&amp;$B269)</f>
        <v>0.92999999999999994</v>
      </c>
      <c r="AV269" s="4">
        <f>SUMIFS('Aceite Virgen Extra'!AV$6:AV$257,'Aceite Virgen Extra'!$A$6:$A$257,"&gt;="&amp;$A269,'Aceite Virgen Extra'!$B$6:$B$257,"&lt;="&amp;$B269)</f>
        <v>0.34</v>
      </c>
      <c r="AW269" s="4">
        <f>SUMIFS('Aceite Virgen Extra'!AW$6:AW$257,'Aceite Virgen Extra'!$A$6:$A$257,"&gt;="&amp;$A269,'Aceite Virgen Extra'!$B$6:$B$257,"&lt;="&amp;$B269)</f>
        <v>0</v>
      </c>
      <c r="BA269" s="4">
        <f>SUMIFS('Aceite Virgen Extra'!BA$6:BA$257,'Aceite Virgen Extra'!$A$6:$A$257,"&gt;="&amp;A269,'Aceite Virgen Extra'!$B$6:$B$257,"&lt;="&amp;B269)</f>
        <v>0.16</v>
      </c>
      <c r="BB269" s="4">
        <f>SUMIFS('Aceite Virgen Extra'!BB$6:BB$257,'Aceite Virgen Extra'!$A$6:$A$257,"&gt;="&amp;$A269,'Aceite Virgen Extra'!$B$6:$B$257,"&lt;="&amp;$B269)</f>
        <v>0.14000000000000001</v>
      </c>
      <c r="BC269" s="4">
        <f>SUMIFS('Aceite Virgen Extra'!BC$6:BC$257,'Aceite Virgen Extra'!$A$6:$A$257,"&gt;="&amp;$A269,'Aceite Virgen Extra'!$B$6:$B$257,"&lt;="&amp;$B269)</f>
        <v>0.23</v>
      </c>
      <c r="BD269" s="4">
        <f>SUMIFS('Aceite Virgen Extra'!BD$6:BD$257,'Aceite Virgen Extra'!$A$6:$A$257,"&gt;="&amp;$A269,'Aceite Virgen Extra'!$B$6:$B$257,"&lt;="&amp;$B269)</f>
        <v>0</v>
      </c>
      <c r="BH269" s="4">
        <f>SUMIFS('Aceite Virgen Extra'!BH$6:BH$257,'Aceite Virgen Extra'!$A$6:$A$257,"&gt;="&amp;$A269,'Aceite Virgen Extra'!$B$6:$B$257,"&lt;="&amp;$B269)</f>
        <v>0.05</v>
      </c>
      <c r="BI269" s="4">
        <f>SUMIFS('Aceite Virgen Extra'!BI$6:BI$257,'Aceite Virgen Extra'!$A$6:$A$257,"&gt;="&amp;$A269,'Aceite Virgen Extra'!$B$6:$B$257,"&lt;="&amp;$B269)</f>
        <v>0</v>
      </c>
      <c r="BJ269" s="4">
        <f>SUMIFS('Aceite Virgen Extra'!BJ$6:BJ$257,'Aceite Virgen Extra'!$A$6:$A$257,"&gt;="&amp;$A269,'Aceite Virgen Extra'!$B$6:$B$257,"&lt;="&amp;$B269)</f>
        <v>0</v>
      </c>
      <c r="BK269" s="4">
        <f>SUMIFS('Aceite Virgen Extra'!BK$6:BK$257,'Aceite Virgen Extra'!$A$6:$A$257,"&gt;="&amp;$A269,'Aceite Virgen Extra'!$B$6:$B$257,"&lt;="&amp;$B269)</f>
        <v>0</v>
      </c>
      <c r="BO269" s="4">
        <f>SUMIFS('Aceite Virgen Extra'!BO$6:BO$257,'Aceite Virgen Extra'!$A$6:$A$257,"&gt;="&amp;$A269,'Aceite Virgen Extra'!$B$6:$B$257,"&lt;="&amp;$B269)</f>
        <v>0.29000000000000004</v>
      </c>
      <c r="BP269" s="4">
        <f>SUMIFS('Aceite Virgen Extra'!BP$6:BP$257,'Aceite Virgen Extra'!$A$6:$A$257,"&gt;="&amp;$A269,'Aceite Virgen Extra'!$B$6:$B$257,"&lt;="&amp;$B269)</f>
        <v>0.51</v>
      </c>
      <c r="BQ269" s="4">
        <f>SUMIFS('Aceite Virgen Extra'!BQ$6:BQ$257,'Aceite Virgen Extra'!$A$6:$A$257,"&gt;="&amp;$A269,'Aceite Virgen Extra'!$B$6:$B$257,"&lt;="&amp;$B269)</f>
        <v>0.27</v>
      </c>
      <c r="BR269" s="4">
        <f>SUMIFS('Aceite Virgen Extra'!BR$6:BR$257,'Aceite Virgen Extra'!$A$6:$A$257,"&gt;="&amp;$A269,'Aceite Virgen Extra'!$B$6:$B$257,"&lt;="&amp;$B269)</f>
        <v>0</v>
      </c>
      <c r="BV269" s="4">
        <f>SUMIFS('Aceite Virgen Extra'!BV$6:BV$257,'Aceite Virgen Extra'!$A$6:$A$257,"&gt;="&amp;$A269,'Aceite Virgen Extra'!$B$6:$B$257,"&lt;="&amp;$B269)</f>
        <v>0.33</v>
      </c>
      <c r="BW269" s="4">
        <f>SUMIFS('Aceite Virgen Extra'!BW$6:BW$257,'Aceite Virgen Extra'!$A$6:$A$257,"&gt;="&amp;$A269,'Aceite Virgen Extra'!$B$6:$B$257,"&lt;="&amp;$B269)</f>
        <v>1.44</v>
      </c>
      <c r="BX269" s="4">
        <f>SUMIFS('Aceite Virgen Extra'!BX$6:BX$257,'Aceite Virgen Extra'!$A$6:$A$257,"&gt;="&amp;$A269,'Aceite Virgen Extra'!$B$6:$B$257,"&lt;="&amp;$B269)</f>
        <v>0</v>
      </c>
      <c r="BY269" s="4">
        <f>SUMIFS('Aceite Virgen Extra'!BY$6:BY$257,'Aceite Virgen Extra'!$A$6:$A$257,"&gt;="&amp;$A269,'Aceite Virgen Extra'!$B$6:$B$257,"&lt;="&amp;$B269)</f>
        <v>0</v>
      </c>
      <c r="CC269" s="4">
        <f>SUMIFS('Aceite Virgen Extra'!CC$6:CC$257,'Aceite Virgen Extra'!$A$6:$A$257,"&gt;="&amp;$A269,'Aceite Virgen Extra'!$B$6:$B$257,"&lt;="&amp;$B269)</f>
        <v>0.54</v>
      </c>
      <c r="CD269" s="4">
        <f>SUMIFS('Aceite Virgen Extra'!CD$6:CD$257,'Aceite Virgen Extra'!$A$6:$A$257,"&gt;="&amp;$A269,'Aceite Virgen Extra'!$B$6:$B$257,"&lt;="&amp;$B269)</f>
        <v>0.28999999999999998</v>
      </c>
      <c r="CE269" s="4">
        <f>SUMIFS('Aceite Virgen Extra'!CE$6:CE$257,'Aceite Virgen Extra'!$A$6:$A$257,"&gt;="&amp;$A269,'Aceite Virgen Extra'!$B$6:$B$257,"&lt;="&amp;$B269)</f>
        <v>0.90999999999999992</v>
      </c>
      <c r="CF269" s="4">
        <f>SUMIFS('Aceite Virgen Extra'!CF$6:CF$257,'Aceite Virgen Extra'!$A$6:$A$257,"&gt;="&amp;$A269,'Aceite Virgen Extra'!$B$6:$B$257,"&lt;="&amp;$B269)</f>
        <v>0</v>
      </c>
      <c r="CJ269" s="4">
        <f>SUMIFS('Aceite Virgen Extra'!CJ$6:CJ$257,'Aceite Virgen Extra'!$A$6:$A$257,"&gt;="&amp;$A269,'Aceite Virgen Extra'!$B$6:$B$257,"&lt;="&amp;$B269)</f>
        <v>7.0000000000000007E-2</v>
      </c>
      <c r="CK269" s="4">
        <f>SUMIFS('Aceite Virgen Extra'!CK$6:CK$257,'Aceite Virgen Extra'!$A$6:$A$257,"&gt;="&amp;$A269,'Aceite Virgen Extra'!$B$6:$B$257,"&lt;="&amp;$B269)</f>
        <v>0</v>
      </c>
      <c r="CL269" s="4">
        <f>SUMIFS('Aceite Virgen Extra'!CL$6:CL$257,'Aceite Virgen Extra'!$A$6:$A$257,"&gt;="&amp;$A269,'Aceite Virgen Extra'!$B$6:$B$257,"&lt;="&amp;$B269)</f>
        <v>0</v>
      </c>
      <c r="CM269" s="4">
        <f>SUMIFS('Aceite Virgen Extra'!CM$6:CM$257,'Aceite Virgen Extra'!$A$6:$A$257,"&gt;="&amp;$A269,'Aceite Virgen Extra'!$B$6:$B$257,"&lt;="&amp;$B269)</f>
        <v>0.46</v>
      </c>
      <c r="CQ269" s="4">
        <f>SUMIFS('Aceite Virgen Extra'!CQ$6:CQ$257,'Aceite Virgen Extra'!$A$6:$A$257,"&gt;="&amp;$A269,'Aceite Virgen Extra'!$B$6:$B$257,"&lt;="&amp;$B269)</f>
        <v>0</v>
      </c>
      <c r="CR269" s="4">
        <f>SUMIFS('Aceite Virgen Extra'!CR$6:CR$257,'Aceite Virgen Extra'!$A$6:$A$257,"&gt;="&amp;$A269,'Aceite Virgen Extra'!$B$6:$B$257,"&lt;="&amp;$B269)</f>
        <v>0</v>
      </c>
      <c r="CS269" s="4">
        <f>SUMIFS('Aceite Virgen Extra'!CS$6:CS$257,'Aceite Virgen Extra'!$A$6:$A$257,"&gt;="&amp;$A269,'Aceite Virgen Extra'!$B$6:$B$257,"&lt;="&amp;$B269)</f>
        <v>0</v>
      </c>
      <c r="CT269" s="4">
        <f>SUMIFS('Aceite Virgen Extra'!CT$6:CT$257,'Aceite Virgen Extra'!$A$6:$A$257,"&gt;="&amp;$A269,'Aceite Virgen Extra'!$B$6:$B$257,"&lt;="&amp;$B269)</f>
        <v>0</v>
      </c>
      <c r="CX269" s="4">
        <f>SUMIFS('Aceite Virgen Extra'!CX$6:CX$257,'Aceite Virgen Extra'!$A$6:$A$257,"&gt;="&amp;$A269,'Aceite Virgen Extra'!$B$6:$B$257,"&lt;="&amp;$B269)</f>
        <v>0</v>
      </c>
      <c r="CY269" s="4">
        <f>SUMIFS('Aceite Virgen Extra'!CY$6:CY$257,'Aceite Virgen Extra'!$A$6:$A$257,"&gt;="&amp;$A269,'Aceite Virgen Extra'!$B$6:$B$257,"&lt;="&amp;$B269)</f>
        <v>0</v>
      </c>
      <c r="CZ269" s="4">
        <f>SUMIFS('Aceite Virgen Extra'!CZ$6:CZ$257,'Aceite Virgen Extra'!$A$6:$A$257,"&gt;="&amp;$A269,'Aceite Virgen Extra'!$B$6:$B$257,"&lt;="&amp;$B269)</f>
        <v>0</v>
      </c>
      <c r="DA269" s="4">
        <f>SUMIFS('Aceite Virgen Extra'!DA$6:DA$257,'Aceite Virgen Extra'!$A$6:$A$257,"&gt;="&amp;$A269,'Aceite Virgen Extra'!$B$6:$B$257,"&lt;="&amp;$B269)</f>
        <v>0</v>
      </c>
      <c r="DE269" s="4">
        <f>SUMIFS('Aceite Virgen Extra'!DE$6:DE$257,'Aceite Virgen Extra'!$A$6:$A$257,"&gt;="&amp;$A269,'Aceite Virgen Extra'!$B$6:$B$257,"&lt;="&amp;$B269)</f>
        <v>0</v>
      </c>
      <c r="DF269" s="4">
        <f>SUMIFS('Aceite Virgen Extra'!DF$6:DF$257,'Aceite Virgen Extra'!$A$6:$A$257,"&gt;="&amp;$A269,'Aceite Virgen Extra'!$B$6:$B$257,"&lt;="&amp;$B269)</f>
        <v>0</v>
      </c>
      <c r="DG269" s="4">
        <f>SUMIFS('Aceite Virgen Extra'!DG$6:DG$257,'Aceite Virgen Extra'!$A$6:$A$257,"&gt;="&amp;$A269,'Aceite Virgen Extra'!$B$6:$B$257,"&lt;="&amp;$B269)</f>
        <v>0</v>
      </c>
      <c r="DH269" s="4">
        <f>SUMIFS('Aceite Virgen Extra'!DH$6:DH$257,'Aceite Virgen Extra'!$A$6:$A$257,"&gt;="&amp;$A269,'Aceite Virgen Extra'!$B$6:$B$257,"&lt;="&amp;$B269)</f>
        <v>0</v>
      </c>
      <c r="DL269" s="4">
        <f>SUMIFS('Aceite Virgen Extra'!DL$6:DL$257,'Aceite Virgen Extra'!$A$6:$A$257,"&gt;="&amp;$A269,'Aceite Virgen Extra'!$B$6:$B$257,"&lt;="&amp;$B269)</f>
        <v>0.04</v>
      </c>
      <c r="DM269" s="4">
        <f>SUMIFS('Aceite Virgen Extra'!DM$6:DM$257,'Aceite Virgen Extra'!$A$6:$A$257,"&gt;="&amp;$A269,'Aceite Virgen Extra'!$B$6:$B$257,"&lt;="&amp;$B269)</f>
        <v>0.14000000000000001</v>
      </c>
      <c r="DN269" s="4">
        <f>SUMIFS('Aceite Virgen Extra'!DN$6:DN$257,'Aceite Virgen Extra'!$A$6:$A$257,"&gt;="&amp;$A269,'Aceite Virgen Extra'!$B$6:$B$257,"&lt;="&amp;$B269)</f>
        <v>0</v>
      </c>
      <c r="DO269" s="4">
        <f>SUMIFS('Aceite Virgen Extra'!DO$6:DO$257,'Aceite Virgen Extra'!$A$6:$A$257,"&gt;="&amp;$A269,'Aceite Virgen Extra'!$B$6:$B$257,"&lt;="&amp;$B269)</f>
        <v>0</v>
      </c>
      <c r="DS269" s="4">
        <f>SUMIFS('Aceite Virgen Extra'!DS$6:DS$257,'Aceite Virgen Extra'!$A$6:$A$257,"&gt;="&amp;$A269,'Aceite Virgen Extra'!$B$6:$B$257,"&lt;="&amp;$B269)</f>
        <v>0.04</v>
      </c>
      <c r="DT269" s="4">
        <f>SUMIFS('Aceite Virgen Extra'!DT$6:DT$257,'Aceite Virgen Extra'!$A$6:$A$257,"&gt;="&amp;$A269,'Aceite Virgen Extra'!$B$6:$B$257,"&lt;="&amp;$B269)</f>
        <v>0.15</v>
      </c>
      <c r="DU269" s="4">
        <f>SUMIFS('Aceite Virgen Extra'!DU$6:DU$257,'Aceite Virgen Extra'!$A$6:$A$257,"&gt;="&amp;$A269,'Aceite Virgen Extra'!$B$6:$B$257,"&lt;="&amp;$B269)</f>
        <v>0</v>
      </c>
      <c r="DV269" s="4">
        <f>SUMIFS('Aceite Virgen Extra'!DV$6:DV$257,'Aceite Virgen Extra'!$A$6:$A$257,"&gt;="&amp;$A269,'Aceite Virgen Extra'!$B$6:$B$257,"&lt;="&amp;$B269)</f>
        <v>0</v>
      </c>
      <c r="DZ269" s="4">
        <f>SUMIFS('Aceite Virgen Extra'!DZ$6:DZ$257,'Aceite Virgen Extra'!$A$6:$A$257,"&gt;="&amp;$A269,'Aceite Virgen Extra'!$B$6:$B$257,"&lt;="&amp;$B269)</f>
        <v>0</v>
      </c>
      <c r="EA269" s="4">
        <f>SUMIFS('Aceite Virgen Extra'!EA$6:EA$257,'Aceite Virgen Extra'!$A$6:$A$257,"&gt;="&amp;$A269,'Aceite Virgen Extra'!$B$6:$B$257,"&lt;="&amp;$B269)</f>
        <v>0</v>
      </c>
      <c r="EB269" s="4">
        <f>SUMIFS('Aceite Virgen Extra'!EB$6:EB$257,'Aceite Virgen Extra'!$A$6:$A$257,"&gt;="&amp;$A269,'Aceite Virgen Extra'!$B$6:$B$257,"&lt;="&amp;$B269)</f>
        <v>0</v>
      </c>
      <c r="EC269" s="4">
        <f>SUMIFS('Aceite Virgen Extra'!EC$6:EC$257,'Aceite Virgen Extra'!$A$6:$A$257,"&gt;="&amp;$A269,'Aceite Virgen Extra'!$B$6:$B$257,"&lt;="&amp;$B269)</f>
        <v>0</v>
      </c>
      <c r="EG269" s="4">
        <f>SUMIFS('Aceite Virgen Extra'!EG$6:EG$257,'Aceite Virgen Extra'!$A$6:$A$257,"&gt;="&amp;$A269,'Aceite Virgen Extra'!$B$6:$B$257,"&lt;="&amp;$B269)</f>
        <v>0.09</v>
      </c>
      <c r="EH269" s="4">
        <f>SUMIFS('Aceite Virgen Extra'!EH$6:EH$257,'Aceite Virgen Extra'!$A$6:$A$257,"&gt;="&amp;$A269,'Aceite Virgen Extra'!$B$6:$B$257,"&lt;="&amp;$B269)</f>
        <v>0.11</v>
      </c>
      <c r="EI269" s="4">
        <f>SUMIFS('Aceite Virgen Extra'!EI$6:EI$257,'Aceite Virgen Extra'!$A$6:$A$257,"&gt;="&amp;$A269,'Aceite Virgen Extra'!$B$6:$B$257,"&lt;="&amp;$B269)</f>
        <v>0</v>
      </c>
      <c r="EJ269" s="4">
        <f>SUMIFS('Aceite Virgen Extra'!EJ$6:EJ$257,'Aceite Virgen Extra'!$A$6:$A$257,"&gt;="&amp;$A269,'Aceite Virgen Extra'!$B$6:$B$257,"&lt;="&amp;$B269)</f>
        <v>0.38</v>
      </c>
      <c r="EN269" s="4">
        <f>SUMIFS('Aceite Virgen Extra'!EN$6:EN$257,'Aceite Virgen Extra'!$A$6:$A$257,"&gt;="&amp;$A269,'Aceite Virgen Extra'!$B$6:$B$257,"&lt;="&amp;$B269)</f>
        <v>0.12</v>
      </c>
      <c r="EO269" s="4">
        <f>SUMIFS('Aceite Virgen Extra'!EO$6:EO$257,'Aceite Virgen Extra'!$A$6:$A$257,"&gt;="&amp;$A269,'Aceite Virgen Extra'!$B$6:$B$257,"&lt;="&amp;$B269)</f>
        <v>0</v>
      </c>
      <c r="EP269" s="4">
        <f>SUMIFS('Aceite Virgen Extra'!EP$6:EP$257,'Aceite Virgen Extra'!$A$6:$A$257,"&gt;="&amp;$A269,'Aceite Virgen Extra'!$B$6:$B$257,"&lt;="&amp;$B269)</f>
        <v>0.23</v>
      </c>
      <c r="EQ269" s="4">
        <f>SUMIFS('Aceite Virgen Extra'!EQ$6:EQ$257,'Aceite Virgen Extra'!$A$6:$A$257,"&gt;="&amp;$A269,'Aceite Virgen Extra'!$B$6:$B$257,"&lt;="&amp;$B269)</f>
        <v>0</v>
      </c>
      <c r="EU269" s="4">
        <f>SUMIFS('Aceite Virgen Extra'!EU$6:EU$257,'Aceite Virgen Extra'!$A$6:$A$257,"&gt;="&amp;$A269,'Aceite Virgen Extra'!$B$6:$B$257,"&lt;="&amp;$B269)</f>
        <v>0.21</v>
      </c>
      <c r="EV269" s="4">
        <f>SUMIFS('Aceite Virgen Extra'!EV$6:EV$257,'Aceite Virgen Extra'!$A$6:$A$257,"&gt;="&amp;$A269,'Aceite Virgen Extra'!$B$6:$B$257,"&lt;="&amp;$B269)</f>
        <v>0</v>
      </c>
      <c r="EW269" s="4">
        <f>SUMIFS('Aceite Virgen Extra'!EW$6:EW$257,'Aceite Virgen Extra'!$A$6:$A$257,"&gt;="&amp;$A269,'Aceite Virgen Extra'!$B$6:$B$257,"&lt;="&amp;$B269)</f>
        <v>0.41</v>
      </c>
      <c r="EX269" s="4">
        <f>SUMIFS('Aceite Virgen Extra'!EX$6:EX$257,'Aceite Virgen Extra'!$A$6:$A$257,"&gt;="&amp;$A269,'Aceite Virgen Extra'!$B$6:$B$257,"&lt;="&amp;$B269)</f>
        <v>0</v>
      </c>
      <c r="FB269" s="4">
        <f>SUMIFS('Aceite Virgen Extra'!FB$6:FB$257,'Aceite Virgen Extra'!$A$6:$A$257,"&gt;="&amp;$A269,'Aceite Virgen Extra'!$B$6:$B$257,"&lt;="&amp;$B269)</f>
        <v>0.14000000000000001</v>
      </c>
      <c r="FC269" s="4">
        <f>SUMIFS('Aceite Virgen Extra'!FC$6:FC$257,'Aceite Virgen Extra'!$A$6:$A$257,"&gt;="&amp;$A269,'Aceite Virgen Extra'!$B$6:$B$257,"&lt;="&amp;$B269)</f>
        <v>0.11</v>
      </c>
      <c r="FD269" s="4">
        <f>SUMIFS('Aceite Virgen Extra'!FD$6:FD$257,'Aceite Virgen Extra'!$A$6:$A$257,"&gt;="&amp;$A269,'Aceite Virgen Extra'!$B$6:$B$257,"&lt;="&amp;$B269)</f>
        <v>0.21</v>
      </c>
      <c r="FE269" s="4">
        <f>SUMIFS('Aceite Virgen Extra'!FE$6:FE$257,'Aceite Virgen Extra'!$A$6:$A$257,"&gt;="&amp;$A269,'Aceite Virgen Extra'!$B$6:$B$257,"&lt;="&amp;$B269)</f>
        <v>0</v>
      </c>
      <c r="FI269" s="4">
        <f>SUMIFS('Aceite Virgen Extra'!FI$6:FI$257,'Aceite Virgen Extra'!$A$6:$A$257,"&gt;="&amp;$A269,'Aceite Virgen Extra'!$B$6:$B$257,"&lt;="&amp;$B269)</f>
        <v>0.32999999999999996</v>
      </c>
      <c r="FJ269" s="4">
        <f>SUMIFS('Aceite Virgen Extra'!FJ$6:FJ$257,'Aceite Virgen Extra'!$A$6:$A$257,"&gt;="&amp;$A269,'Aceite Virgen Extra'!$B$6:$B$257,"&lt;="&amp;$B269)</f>
        <v>1.22</v>
      </c>
      <c r="FK269" s="4">
        <f>SUMIFS('Aceite Virgen Extra'!FK$6:FK$257,'Aceite Virgen Extra'!$A$6:$A$257,"&gt;="&amp;$A269,'Aceite Virgen Extra'!$B$6:$B$257,"&lt;="&amp;$B269)</f>
        <v>0</v>
      </c>
      <c r="FL269" s="4">
        <f>SUMIFS('Aceite Virgen Extra'!FL$6:FL$257,'Aceite Virgen Extra'!$A$6:$A$257,"&gt;="&amp;$A269,'Aceite Virgen Extra'!$B$6:$B$257,"&lt;="&amp;$B269)</f>
        <v>0</v>
      </c>
      <c r="FP269" s="4">
        <f>SUMIFS('Aceite Virgen Extra'!FP$6:FP$257,'Aceite Virgen Extra'!$A$6:$A$257,"&gt;="&amp;$A269,'Aceite Virgen Extra'!$B$6:$B$257,"&lt;="&amp;$B269)</f>
        <v>0.05</v>
      </c>
      <c r="FQ269" s="4">
        <f>SUMIFS('Aceite Virgen Extra'!FQ$6:FQ$257,'Aceite Virgen Extra'!$A$6:$A$257,"&gt;="&amp;$A269,'Aceite Virgen Extra'!$B$6:$B$257,"&lt;="&amp;$B269)</f>
        <v>0</v>
      </c>
      <c r="FR269" s="4">
        <f>SUMIFS('Aceite Virgen Extra'!FR$6:FR$257,'Aceite Virgen Extra'!$A$6:$A$257,"&gt;="&amp;$A269,'Aceite Virgen Extra'!$B$6:$B$257,"&lt;="&amp;$B269)</f>
        <v>0.08</v>
      </c>
      <c r="FS269" s="4">
        <f>SUMIFS('Aceite Virgen Extra'!FS$6:FS$257,'Aceite Virgen Extra'!$A$6:$A$257,"&gt;="&amp;$A269,'Aceite Virgen Extra'!$B$6:$B$257,"&lt;="&amp;$B269)</f>
        <v>0</v>
      </c>
      <c r="FW269" s="4">
        <f>SUMIFS('Aceite Virgen Extra'!FW$6:FW$257,'Aceite Virgen Extra'!$A$6:$A$257,"&gt;="&amp;$A269,'Aceite Virgen Extra'!$B$6:$B$257,"&lt;="&amp;$B269)</f>
        <v>0.27</v>
      </c>
      <c r="FX269" s="4">
        <f>SUMIFS('Aceite Virgen Extra'!FX$6:FX$257,'Aceite Virgen Extra'!$A$6:$A$257,"&gt;="&amp;$A269,'Aceite Virgen Extra'!$B$6:$B$257,"&lt;="&amp;$B269)</f>
        <v>0</v>
      </c>
      <c r="FY269" s="4">
        <f>SUMIFS('Aceite Virgen Extra'!FY$6:FY$257,'Aceite Virgen Extra'!$A$6:$A$257,"&gt;="&amp;$A269,'Aceite Virgen Extra'!$B$6:$B$257,"&lt;="&amp;$B269)</f>
        <v>0.45999999999999996</v>
      </c>
      <c r="FZ269" s="4">
        <f>SUMIFS('Aceite Virgen Extra'!FZ$6:FZ$257,'Aceite Virgen Extra'!$A$6:$A$257,"&gt;="&amp;$A269,'Aceite Virgen Extra'!$B$6:$B$257,"&lt;="&amp;$B269)</f>
        <v>0</v>
      </c>
      <c r="GD269" s="4">
        <f>SUMIFS('Aceite Virgen Extra'!GD$6:GD$257,'Aceite Virgen Extra'!$A$6:$A$257,"&gt;="&amp;$A269,'Aceite Virgen Extra'!$B$6:$B$257,"&lt;="&amp;$B269)</f>
        <v>0.29000000000000004</v>
      </c>
      <c r="GE269" s="4">
        <f>SUMIFS('Aceite Virgen Extra'!GE$6:GE$257,'Aceite Virgen Extra'!$A$6:$A$257,"&gt;="&amp;$A269,'Aceite Virgen Extra'!$B$6:$B$257,"&lt;="&amp;$B269)</f>
        <v>0</v>
      </c>
      <c r="GF269" s="4">
        <f>SUMIFS('Aceite Virgen Extra'!GF$6:GF$257,'Aceite Virgen Extra'!$A$6:$A$257,"&gt;="&amp;$A269,'Aceite Virgen Extra'!$B$6:$B$257,"&lt;="&amp;$B269)</f>
        <v>0.16</v>
      </c>
      <c r="GG269" s="4">
        <f>SUMIFS('Aceite Virgen Extra'!GG$6:GG$257,'Aceite Virgen Extra'!$A$6:$A$257,"&gt;="&amp;$A269,'Aceite Virgen Extra'!$B$6:$B$257,"&lt;="&amp;$B269)</f>
        <v>1.83</v>
      </c>
      <c r="GK269" s="4">
        <f>SUMIFS('Aceite Virgen Extra'!GK$6:GK$257,'Aceite Virgen Extra'!$A$6:$A$257,"&gt;="&amp;$A269,'Aceite Virgen Extra'!$B$6:$B$257,"&lt;="&amp;$B269)</f>
        <v>0.09</v>
      </c>
      <c r="GL269" s="4">
        <f>SUMIFS('Aceite Virgen Extra'!GL$6:GL$257,'Aceite Virgen Extra'!$A$6:$A$257,"&gt;="&amp;$A269,'Aceite Virgen Extra'!$B$6:$B$257,"&lt;="&amp;$B269)</f>
        <v>0</v>
      </c>
      <c r="GM269" s="4">
        <f>SUMIFS('Aceite Virgen Extra'!GM$6:GM$257,'Aceite Virgen Extra'!$A$6:$A$257,"&gt;="&amp;$A269,'Aceite Virgen Extra'!$B$6:$B$257,"&lt;="&amp;$B269)</f>
        <v>0.17</v>
      </c>
      <c r="GN269" s="4">
        <f>SUMIFS('Aceite Virgen Extra'!GN$6:GN$257,'Aceite Virgen Extra'!$A$6:$A$257,"&gt;="&amp;$A269,'Aceite Virgen Extra'!$B$6:$B$257,"&lt;="&amp;$B269)</f>
        <v>0</v>
      </c>
      <c r="GR269" s="4">
        <f>SUMIFS('Aceite Virgen Extra'!GR$6:GR$257,'Aceite Virgen Extra'!$A$6:$A$257,"&gt;="&amp;$A269,'Aceite Virgen Extra'!$B$6:$B$257,"&lt;="&amp;$B269)</f>
        <v>0.18</v>
      </c>
      <c r="GS269" s="4">
        <f>SUMIFS('Aceite Virgen Extra'!GS$6:GS$257,'Aceite Virgen Extra'!$A$6:$A$257,"&gt;="&amp;$A269,'Aceite Virgen Extra'!$B$6:$B$257,"&lt;="&amp;$B269)</f>
        <v>0</v>
      </c>
      <c r="GT269" s="4">
        <f>SUMIFS('Aceite Virgen Extra'!GT$6:GT$257,'Aceite Virgen Extra'!$A$6:$A$257,"&gt;="&amp;$A269,'Aceite Virgen Extra'!$B$6:$B$257,"&lt;="&amp;$B269)</f>
        <v>0.35</v>
      </c>
      <c r="GU269" s="4">
        <f>SUMIFS('Aceite Virgen Extra'!GU$6:GU$257,'Aceite Virgen Extra'!$A$6:$A$257,"&gt;="&amp;$A269,'Aceite Virgen Extra'!$B$6:$B$257,"&lt;="&amp;$B269)</f>
        <v>0</v>
      </c>
      <c r="GY269" s="4">
        <f>SUMIFS('Aceite Virgen Extra'!GY$6:GY$257,'Aceite Virgen Extra'!$A$6:$A$257,"&gt;="&amp;$A269,'Aceite Virgen Extra'!$B$6:$B$257,"&lt;="&amp;$B269)</f>
        <v>0.04</v>
      </c>
      <c r="GZ269" s="4">
        <f>SUMIFS('Aceite Virgen Extra'!GZ$6:GZ$257,'Aceite Virgen Extra'!$A$6:$A$257,"&gt;="&amp;$A269,'Aceite Virgen Extra'!$B$6:$B$257,"&lt;="&amp;$B269)</f>
        <v>0</v>
      </c>
      <c r="HA269" s="4">
        <f>SUMIFS('Aceite Virgen Extra'!HA$6:HA$257,'Aceite Virgen Extra'!$A$6:$A$257,"&gt;="&amp;$A269,'Aceite Virgen Extra'!$B$6:$B$257,"&lt;="&amp;$B269)</f>
        <v>0.08</v>
      </c>
      <c r="HB269" s="4">
        <f>SUMIFS('Aceite Virgen Extra'!HB$6:HB$257,'Aceite Virgen Extra'!$A$6:$A$257,"&gt;="&amp;$A269,'Aceite Virgen Extra'!$B$6:$B$257,"&lt;="&amp;$B269)</f>
        <v>0</v>
      </c>
      <c r="HF269" s="4">
        <f>SUMIFS('Aceite Virgen Extra'!HF$6:HF$257,'Aceite Virgen Extra'!$A$6:$A$257,"&gt;="&amp;$A269,'Aceite Virgen Extra'!$B$6:$B$257,"&lt;="&amp;$B269)</f>
        <v>0.48</v>
      </c>
      <c r="HG269" s="4">
        <f>SUMIFS('Aceite Virgen Extra'!HG$6:HG$257,'Aceite Virgen Extra'!$A$6:$A$257,"&gt;="&amp;$A269,'Aceite Virgen Extra'!$B$6:$B$257,"&lt;="&amp;$B269)</f>
        <v>0.88</v>
      </c>
      <c r="HH269" s="4">
        <f>SUMIFS('Aceite Virgen Extra'!HH$6:HH$257,'Aceite Virgen Extra'!$A$6:$A$257,"&gt;="&amp;$A269,'Aceite Virgen Extra'!$B$6:$B$257,"&lt;="&amp;$B269)</f>
        <v>0</v>
      </c>
      <c r="HI269" s="4">
        <f>SUMIFS('Aceite Virgen Extra'!HI$6:HI$257,'Aceite Virgen Extra'!$A$6:$A$257,"&gt;="&amp;$A269,'Aceite Virgen Extra'!$B$6:$B$257,"&lt;="&amp;$B269)</f>
        <v>0</v>
      </c>
      <c r="HM269" s="4">
        <f>SUMIFS('Aceite Virgen Extra'!HM$6:HM$257,'Aceite Virgen Extra'!$A$6:$A$257,"&gt;="&amp;$A269,'Aceite Virgen Extra'!$B$6:$B$257,"&lt;="&amp;$B269)</f>
        <v>0.44</v>
      </c>
      <c r="HN269" s="4">
        <f>SUMIFS('Aceite Virgen Extra'!HN$6:HN$257,'Aceite Virgen Extra'!$A$6:$A$257,"&gt;="&amp;$A269,'Aceite Virgen Extra'!$B$6:$B$257,"&lt;="&amp;$B269)</f>
        <v>0.61</v>
      </c>
      <c r="HO269" s="4">
        <f>SUMIFS('Aceite Virgen Extra'!HO$6:HO$257,'Aceite Virgen Extra'!$A$6:$A$257,"&gt;="&amp;$A269,'Aceite Virgen Extra'!$B$6:$B$257,"&lt;="&amp;$B269)</f>
        <v>0.47</v>
      </c>
      <c r="HP269" s="4">
        <f>SUMIFS('Aceite Virgen Extra'!HP$6:HP$257,'Aceite Virgen Extra'!$A$6:$A$257,"&gt;="&amp;$A269,'Aceite Virgen Extra'!$B$6:$B$257,"&lt;="&amp;$B269)</f>
        <v>0</v>
      </c>
      <c r="HT269" s="4">
        <f>SUMIFS('Aceite Virgen Extra'!HT$6:HT$257,'Aceite Virgen Extra'!$A$6:$A$257,"&gt;="&amp;$A269,'Aceite Virgen Extra'!$B$6:$B$257,"&lt;="&amp;$B269)</f>
        <v>0</v>
      </c>
      <c r="HU269" s="4">
        <f>SUMIFS('Aceite Virgen Extra'!HU$6:HU$257,'Aceite Virgen Extra'!$A$6:$A$257,"&gt;="&amp;$A269,'Aceite Virgen Extra'!$B$6:$B$257,"&lt;="&amp;$B269)</f>
        <v>0</v>
      </c>
      <c r="HV269" s="4">
        <f>SUMIFS('Aceite Virgen Extra'!HV$6:HV$257,'Aceite Virgen Extra'!$A$6:$A$257,"&gt;="&amp;$A269,'Aceite Virgen Extra'!$B$6:$B$257,"&lt;="&amp;$B269)</f>
        <v>0</v>
      </c>
      <c r="HW269" s="4">
        <f>SUMIFS('Aceite Virgen Extra'!HW$6:HW$257,'Aceite Virgen Extra'!$A$6:$A$257,"&gt;="&amp;$A269,'Aceite Virgen Extra'!$B$6:$B$257,"&lt;="&amp;$B269)</f>
        <v>0</v>
      </c>
      <c r="HZ269"/>
      <c r="IA269" s="4">
        <f>SUMIFS('Aceite Virgen Extra'!IA$6:IA$257,'Aceite Virgen Extra'!$A$6:$A$257,"&gt;="&amp;$A269,'Aceite Virgen Extra'!$B$6:$B$257,"&lt;="&amp;$B269)</f>
        <v>0</v>
      </c>
      <c r="IB269" s="4">
        <f>SUMIFS('Aceite Virgen Extra'!IB$6:IB$257,'Aceite Virgen Extra'!$A$6:$A$257,"&gt;="&amp;$A269,'Aceite Virgen Extra'!$B$6:$B$257,"&lt;="&amp;$B269)</f>
        <v>0</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0.05</v>
      </c>
      <c r="II269" s="4">
        <f>SUMIFS('Aceite Virgen Extra'!II$6:II$257,'Aceite Virgen Extra'!$A$6:$A$257,"&gt;="&amp;$A269,'Aceite Virgen Extra'!$B$6:$B$257,"&lt;="&amp;$B269)</f>
        <v>0</v>
      </c>
      <c r="IJ269" s="4">
        <f>SUMIFS('Aceite Virgen Extra'!IJ$6:IJ$257,'Aceite Virgen Extra'!$A$6:$A$257,"&gt;="&amp;$A269,'Aceite Virgen Extra'!$B$6:$B$257,"&lt;="&amp;$B269)</f>
        <v>0.08</v>
      </c>
      <c r="IK269" s="4">
        <f>SUMIFS('Aceite Virgen Extra'!IK$6:IK$257,'Aceite Virgen Extra'!$A$6:$A$257,"&gt;="&amp;$A269,'Aceite Virgen Extra'!$B$6:$B$257,"&lt;="&amp;$B269)</f>
        <v>0</v>
      </c>
      <c r="IO269" s="4">
        <f>SUMIFS('Aceite Virgen Extra'!IO$6:IO$257,'Aceite Virgen Extra'!$A$6:$A$257,"&gt;="&amp;$A269,'Aceite Virgen Extra'!$B$6:$B$257,"&lt;="&amp;$B269)</f>
        <v>0.48000000000000004</v>
      </c>
      <c r="IP269" s="4">
        <f>SUMIFS('Aceite Virgen Extra'!IP$6:IP$257,'Aceite Virgen Extra'!$A$6:$A$257,"&gt;="&amp;$A269,'Aceite Virgen Extra'!$B$6:$B$257,"&lt;="&amp;$B269)</f>
        <v>0.34</v>
      </c>
      <c r="IQ269" s="4">
        <f>SUMIFS('Aceite Virgen Extra'!IQ$6:IQ$257,'Aceite Virgen Extra'!$A$6:$A$257,"&gt;="&amp;$A269,'Aceite Virgen Extra'!$B$6:$B$257,"&lt;="&amp;$B269)</f>
        <v>0.1</v>
      </c>
      <c r="IR269" s="4">
        <f>SUMIFS('Aceite Virgen Extra'!IR$6:IR$257,'Aceite Virgen Extra'!$A$6:$A$257,"&gt;="&amp;$A269,'Aceite Virgen Extra'!$B$6:$B$257,"&lt;="&amp;$B269)</f>
        <v>2.85</v>
      </c>
      <c r="IV269" s="4">
        <f>SUMIFS('Aceite Virgen Extra'!IV$6:IV$257,'Aceite Virgen Extra'!$A$6:$A$257,"&gt;="&amp;$A269,'Aceite Virgen Extra'!$B$6:$B$257,"&lt;="&amp;$B269)</f>
        <v>0.44</v>
      </c>
      <c r="IW269" s="4">
        <f>SUMIFS('Aceite Virgen Extra'!IW$6:IW$257,'Aceite Virgen Extra'!$A$6:$A$257,"&gt;="&amp;$A269,'Aceite Virgen Extra'!$B$6:$B$257,"&lt;="&amp;$B269)</f>
        <v>0</v>
      </c>
      <c r="IX269" s="4">
        <f>SUMIFS('Aceite Virgen Extra'!IX$6:IX$257,'Aceite Virgen Extra'!$A$6:$A$257,"&gt;="&amp;$A269,'Aceite Virgen Extra'!$B$6:$B$257,"&lt;="&amp;$B269)</f>
        <v>0</v>
      </c>
      <c r="IY269" s="4">
        <f>SUMIFS('Aceite Virgen Extra'!IY$6:IY$257,'Aceite Virgen Extra'!$A$6:$A$257,"&gt;="&amp;$A269,'Aceite Virgen Extra'!$B$6:$B$257,"&lt;="&amp;$B269)</f>
        <v>4.92</v>
      </c>
      <c r="JB269"/>
      <c r="JC269" s="4">
        <f>SUMIFS('Aceite Virgen Extra'!JC$6:JC$257,'Aceite Virgen Extra'!$A$6:$A$257,"&gt;="&amp;$A269,'Aceite Virgen Extra'!$B$6:$B$257,"&lt;="&amp;$B269)</f>
        <v>0.09</v>
      </c>
      <c r="JD269" s="4">
        <f>SUMIFS('Aceite Virgen Extra'!JD$6:JD$257,'Aceite Virgen Extra'!$A$6:$A$257,"&gt;="&amp;$A269,'Aceite Virgen Extra'!$B$6:$B$257,"&lt;="&amp;$B269)</f>
        <v>0</v>
      </c>
      <c r="JE269" s="4">
        <f>SUMIFS('Aceite Virgen Extra'!JE$6:JE$257,'Aceite Virgen Extra'!$A$6:$A$257,"&gt;="&amp;$A269,'Aceite Virgen Extra'!$B$6:$B$257,"&lt;="&amp;$B269)</f>
        <v>0</v>
      </c>
      <c r="JF269" s="4">
        <f>SUMIFS('Aceite Virgen Extra'!JF$6:JF$257,'Aceite Virgen Extra'!$A$6:$A$257,"&gt;="&amp;$A269,'Aceite Virgen Extra'!$B$6:$B$257,"&lt;="&amp;$B269)</f>
        <v>0.75</v>
      </c>
      <c r="JJ269" s="4">
        <f>SUMIFS('Aceite Virgen Extra'!JJ$6:JJ$257,'Aceite Virgen Extra'!$A$6:$A$257,"&gt;="&amp;$A269,'Aceite Virgen Extra'!$B$6:$B$257,"&lt;="&amp;$B269)</f>
        <v>0.43</v>
      </c>
      <c r="JK269" s="4">
        <f>SUMIFS('Aceite Virgen Extra'!JK$6:JK$257,'Aceite Virgen Extra'!$A$6:$A$257,"&gt;="&amp;$A269,'Aceite Virgen Extra'!$B$6:$B$257,"&lt;="&amp;$B269)</f>
        <v>0.25</v>
      </c>
      <c r="JL269" s="4">
        <f>SUMIFS('Aceite Virgen Extra'!JL$6:JL$257,'Aceite Virgen Extra'!$A$6:$A$257,"&gt;="&amp;$A269,'Aceite Virgen Extra'!$B$6:$B$257,"&lt;="&amp;$B269)</f>
        <v>0.67</v>
      </c>
      <c r="JM269" s="4">
        <f>SUMIFS('Aceite Virgen Extra'!JM$6:JM$257,'Aceite Virgen Extra'!$A$6:$A$257,"&gt;="&amp;$A269,'Aceite Virgen Extra'!$B$6:$B$257,"&lt;="&amp;$B269)</f>
        <v>0</v>
      </c>
      <c r="JQ269" s="4">
        <f>SUMIFS('Aceite Virgen Extra'!JQ$6:JQ$257,'Aceite Virgen Extra'!$A$6:$A$257,"&gt;="&amp;$A269,'Aceite Virgen Extra'!$B$6:$B$257,"&lt;="&amp;$B269)</f>
        <v>0.31</v>
      </c>
      <c r="JR269" s="4">
        <f>SUMIFS('Aceite Virgen Extra'!JR$6:JR$257,'Aceite Virgen Extra'!$A$6:$A$257,"&gt;="&amp;$A269,'Aceite Virgen Extra'!$B$6:$B$257,"&lt;="&amp;$B269)</f>
        <v>0</v>
      </c>
      <c r="JS269" s="4">
        <f>SUMIFS('Aceite Virgen Extra'!JS$6:JS$257,'Aceite Virgen Extra'!$A$6:$A$257,"&gt;="&amp;$A269,'Aceite Virgen Extra'!$B$6:$B$257,"&lt;="&amp;$B269)</f>
        <v>0.62</v>
      </c>
      <c r="JT269" s="4">
        <f>SUMIFS('Aceite Virgen Extra'!JT$6:JT$257,'Aceite Virgen Extra'!$A$6:$A$257,"&gt;="&amp;$A269,'Aceite Virgen Extra'!$B$6:$B$257,"&lt;="&amp;$B269)</f>
        <v>0</v>
      </c>
      <c r="JX269" s="4">
        <f>SUMIFS('Aceite Virgen Extra'!JX$6:JX$257,'Aceite Virgen Extra'!$A$6:$A$257,"&gt;="&amp;$A269,'Aceite Virgen Extra'!$B$6:$B$257,"&lt;="&amp;$B269)</f>
        <v>0.14000000000000001</v>
      </c>
      <c r="JY269" s="4">
        <f>SUMIFS('Aceite Virgen Extra'!JY$6:JY$257,'Aceite Virgen Extra'!$A$6:$A$257,"&gt;="&amp;$A269,'Aceite Virgen Extra'!$B$6:$B$257,"&lt;="&amp;$B269)</f>
        <v>0</v>
      </c>
      <c r="JZ269" s="4">
        <f>SUMIFS('Aceite Virgen Extra'!JZ$6:JZ$257,'Aceite Virgen Extra'!$A$6:$A$257,"&gt;="&amp;$A269,'Aceite Virgen Extra'!$B$6:$B$257,"&lt;="&amp;$B269)</f>
        <v>0.28000000000000003</v>
      </c>
      <c r="KA269" s="4">
        <f>SUMIFS('Aceite Virgen Extra'!KA$6:KA$257,'Aceite Virgen Extra'!$A$6:$A$257,"&gt;="&amp;$A269,'Aceite Virgen Extra'!$B$6:$B$257,"&lt;="&amp;$B269)</f>
        <v>0</v>
      </c>
      <c r="KE269" s="4">
        <f>SUMIFS('Aceite Virgen Extra'!KE$6:KE$257,'Aceite Virgen Extra'!$A$6:$A$257,"&gt;="&amp;$A269,'Aceite Virgen Extra'!$B$6:$B$257,"&lt;="&amp;$B269)</f>
        <v>0.1</v>
      </c>
      <c r="KF269" s="4">
        <f>SUMIFS('Aceite Virgen Extra'!KF$6:KF$257,'Aceite Virgen Extra'!$A$6:$A$257,"&gt;="&amp;$A269,'Aceite Virgen Extra'!$B$6:$B$257,"&lt;="&amp;$B269)</f>
        <v>0.06</v>
      </c>
      <c r="KG269" s="4">
        <f>SUMIFS('Aceite Virgen Extra'!KG$6:KG$257,'Aceite Virgen Extra'!$A$6:$A$257,"&gt;="&amp;$A269,'Aceite Virgen Extra'!$B$6:$B$257,"&lt;="&amp;$B269)</f>
        <v>0.18</v>
      </c>
      <c r="KH269" s="4">
        <f>SUMIFS('Aceite Virgen Extra'!KH$6:KH$257,'Aceite Virgen Extra'!$A$6:$A$257,"&gt;="&amp;$A269,'Aceite Virgen Extra'!$B$6:$B$257,"&lt;="&amp;$B269)</f>
        <v>0</v>
      </c>
      <c r="KL269" s="4">
        <f>SUMIFS('Aceite Virgen Extra'!KL$6:KL$257,'Aceite Virgen Extra'!$A$6:$A$257,"&gt;="&amp;$A269,'Aceite Virgen Extra'!$B$6:$B$257,"&lt;="&amp;$B269)</f>
        <v>0.12000000000000001</v>
      </c>
      <c r="KM269" s="4">
        <f>SUMIFS('Aceite Virgen Extra'!KM$6:KM$257,'Aceite Virgen Extra'!$A$6:$A$257,"&gt;="&amp;$A269,'Aceite Virgen Extra'!$B$6:$B$257,"&lt;="&amp;$B269)</f>
        <v>0</v>
      </c>
      <c r="KN269" s="4">
        <f>SUMIFS('Aceite Virgen Extra'!KN$6:KN$257,'Aceite Virgen Extra'!$A$6:$A$257,"&gt;="&amp;$A269,'Aceite Virgen Extra'!$B$6:$B$257,"&lt;="&amp;$B269)</f>
        <v>0.2</v>
      </c>
      <c r="KO269" s="4">
        <f>SUMIFS('Aceite Virgen Extra'!KO$6:KO$257,'Aceite Virgen Extra'!$A$6:$A$257,"&gt;="&amp;$A269,'Aceite Virgen Extra'!$B$6:$B$257,"&lt;="&amp;$B269)</f>
        <v>0.14000000000000001</v>
      </c>
      <c r="KS269" s="4">
        <f>SUMIFS('Aceite Virgen Extra'!KS$6:KS$257,'Aceite Virgen Extra'!$A$6:$A$257,"&gt;="&amp;$A269,'Aceite Virgen Extra'!$B$6:$B$257,"&lt;="&amp;$B269)</f>
        <v>0</v>
      </c>
      <c r="KT269" s="4">
        <f>SUMIFS('Aceite Virgen Extra'!KT$6:KT$257,'Aceite Virgen Extra'!$A$6:$A$257,"&gt;="&amp;$A269,'Aceite Virgen Extra'!$B$6:$B$257,"&lt;="&amp;$B269)</f>
        <v>0</v>
      </c>
      <c r="KU269" s="4">
        <f>SUMIFS('Aceite Virgen Extra'!KU$6:KU$257,'Aceite Virgen Extra'!$A$6:$A$257,"&gt;="&amp;$A269,'Aceite Virgen Extra'!$B$6:$B$257,"&lt;="&amp;$B269)</f>
        <v>0</v>
      </c>
      <c r="KV269" s="4">
        <f>SUMIFS('Aceite Virgen Extra'!KV$6:KV$257,'Aceite Virgen Extra'!$A$6:$A$257,"&gt;="&amp;$A269,'Aceite Virgen Extra'!$B$6:$B$257,"&lt;="&amp;$B269)</f>
        <v>0</v>
      </c>
      <c r="KZ269" s="4">
        <f>SUMIFS('Aceite Virgen Extra'!KZ$6:KZ$257,'Aceite Virgen Extra'!$A$6:$A$257,"&gt;="&amp;$A269,'Aceite Virgen Extra'!$B$6:$B$257,"&lt;="&amp;$B269)</f>
        <v>0.33</v>
      </c>
      <c r="LA269" s="4">
        <f>SUMIFS('Aceite Virgen Extra'!LA$6:LA$257,'Aceite Virgen Extra'!$A$6:$A$257,"&gt;="&amp;$A269,'Aceite Virgen Extra'!$B$6:$B$257,"&lt;="&amp;$B269)</f>
        <v>1.1299999999999999</v>
      </c>
      <c r="LB269" s="4">
        <f>SUMIFS('Aceite Virgen Extra'!LB$6:LB$257,'Aceite Virgen Extra'!$A$6:$A$257,"&gt;="&amp;$A269,'Aceite Virgen Extra'!$B$6:$B$257,"&lt;="&amp;$B269)</f>
        <v>0</v>
      </c>
      <c r="LC269" s="4">
        <f>SUMIFS('Aceite Virgen Extra'!LC$6:LC$257,'Aceite Virgen Extra'!$A$6:$A$257,"&gt;="&amp;$A269,'Aceite Virgen Extra'!$B$6:$B$257,"&lt;="&amp;$B269)</f>
        <v>0</v>
      </c>
      <c r="LG269" s="4">
        <f>SUMIFS('Aceite Virgen Extra'!LG$6:LG$257,'Aceite Virgen Extra'!$A$6:$A$257,"&gt;="&amp;$A269,'Aceite Virgen Extra'!$B$6:$B$257,"&lt;="&amp;$B269)</f>
        <v>0.35</v>
      </c>
      <c r="LH269" s="4">
        <f>SUMIFS('Aceite Virgen Extra'!LH$6:LH$257,'Aceite Virgen Extra'!$A$6:$A$257,"&gt;="&amp;$A269,'Aceite Virgen Extra'!$B$6:$B$257,"&lt;="&amp;$B269)</f>
        <v>0.53</v>
      </c>
      <c r="LI269" s="4">
        <f>SUMIFS('Aceite Virgen Extra'!LI$6:LI$257,'Aceite Virgen Extra'!$A$6:$A$257,"&gt;="&amp;$A269,'Aceite Virgen Extra'!$B$6:$B$257,"&lt;="&amp;$B269)</f>
        <v>0.4</v>
      </c>
      <c r="LJ269" s="4">
        <f>SUMIFS('Aceite Virgen Extra'!LJ$6:LJ$257,'Aceite Virgen Extra'!$A$6:$A$257,"&gt;="&amp;$A269,'Aceite Virgen Extra'!$B$6:$B$257,"&lt;="&amp;$B269)</f>
        <v>0</v>
      </c>
      <c r="LN269" s="4">
        <f>SUMIFS('Aceite Virgen Extra'!LN$6:LN$257,'Aceite Virgen Extra'!$A$6:$A$257,"&gt;="&amp;$A269,'Aceite Virgen Extra'!$B$6:$B$257,"&lt;="&amp;$B269)</f>
        <v>0.3</v>
      </c>
      <c r="LO269" s="4">
        <f>SUMIFS('Aceite Virgen Extra'!LO$6:LO$257,'Aceite Virgen Extra'!$A$6:$A$257,"&gt;="&amp;$A269,'Aceite Virgen Extra'!$B$6:$B$257,"&lt;="&amp;$B269)</f>
        <v>0.56000000000000005</v>
      </c>
      <c r="LP269" s="4">
        <f>SUMIFS('Aceite Virgen Extra'!LP$6:LP$257,'Aceite Virgen Extra'!$A$6:$A$257,"&gt;="&amp;$A269,'Aceite Virgen Extra'!$B$6:$B$257,"&lt;="&amp;$B269)</f>
        <v>0.31</v>
      </c>
      <c r="LQ269" s="4">
        <f>SUMIFS('Aceite Virgen Extra'!LQ$6:LQ$257,'Aceite Virgen Extra'!$A$6:$A$257,"&gt;="&amp;$A269,'Aceite Virgen Extra'!$B$6:$B$257,"&lt;="&amp;$B269)</f>
        <v>0</v>
      </c>
      <c r="LU269" s="4">
        <f>SUMIFS('Aceite Virgen Extra'!LU$6:LU$257,'Aceite Virgen Extra'!$A$6:$A$257,"&gt;="&amp;$A269,'Aceite Virgen Extra'!$B$6:$B$257,"&lt;="&amp;$B269)</f>
        <v>0.5</v>
      </c>
      <c r="LV269" s="4">
        <f>SUMIFS('Aceite Virgen Extra'!LV$6:LV$257,'Aceite Virgen Extra'!$A$6:$A$257,"&gt;="&amp;$A269,'Aceite Virgen Extra'!$B$6:$B$257,"&lt;="&amp;$B269)</f>
        <v>1.47</v>
      </c>
      <c r="LW269" s="4">
        <f>SUMIFS('Aceite Virgen Extra'!LW$6:LW$257,'Aceite Virgen Extra'!$A$6:$A$257,"&gt;="&amp;$A269,'Aceite Virgen Extra'!$B$6:$B$257,"&lt;="&amp;$B269)</f>
        <v>0.22</v>
      </c>
      <c r="LX269" s="4">
        <f>SUMIFS('Aceite Virgen Extra'!LX$6:LX$257,'Aceite Virgen Extra'!$A$6:$A$257,"&gt;="&amp;$A269,'Aceite Virgen Extra'!$B$6:$B$257,"&lt;="&amp;$B269)</f>
        <v>0</v>
      </c>
      <c r="MB269" s="4">
        <f>SUMIFS('Aceite Virgen Extra'!MB$6:MB$257,'Aceite Virgen Extra'!$A$6:$A$257,"&gt;="&amp;$A269,'Aceite Virgen Extra'!$B$6:$B$257,"&lt;="&amp;$B269)</f>
        <v>0.28999999999999998</v>
      </c>
      <c r="MC269" s="4">
        <f>SUMIFS('Aceite Virgen Extra'!MC$6:MC$257,'Aceite Virgen Extra'!$A$6:$A$257,"&gt;="&amp;$A269,'Aceite Virgen Extra'!$B$6:$B$257,"&lt;="&amp;$B269)</f>
        <v>0.88</v>
      </c>
      <c r="MD269" s="4">
        <f>SUMIFS('Aceite Virgen Extra'!MD$6:MD$257,'Aceite Virgen Extra'!$A$6:$A$257,"&gt;="&amp;$A269,'Aceite Virgen Extra'!$B$6:$B$257,"&lt;="&amp;$B269)</f>
        <v>0.13</v>
      </c>
      <c r="ME269" s="4">
        <f>SUMIFS('Aceite Virgen Extra'!ME$6:ME$257,'Aceite Virgen Extra'!$A$6:$A$257,"&gt;="&amp;$A269,'Aceite Virgen Extra'!$B$6:$B$257,"&lt;="&amp;$B269)</f>
        <v>0</v>
      </c>
      <c r="MI269" s="4">
        <f>SUMIFS('Aceite Virgen Extra'!MI$6:MI$257,'Aceite Virgen Extra'!$A$6:$A$257,"&gt;="&amp;$A269,'Aceite Virgen Extra'!$B$6:$B$257,"&lt;="&amp;$B269)</f>
        <v>0.06</v>
      </c>
      <c r="MJ269" s="4">
        <f>SUMIFS('Aceite Virgen Extra'!MJ$6:MJ$257,'Aceite Virgen Extra'!$A$6:$A$257,"&gt;="&amp;$A269,'Aceite Virgen Extra'!$B$6:$B$257,"&lt;="&amp;$B269)</f>
        <v>0</v>
      </c>
      <c r="MK269" s="4">
        <f>SUMIFS('Aceite Virgen Extra'!MK$6:MK$257,'Aceite Virgen Extra'!$A$6:$A$257,"&gt;="&amp;$A269,'Aceite Virgen Extra'!$B$6:$B$257,"&lt;="&amp;$B269)</f>
        <v>0</v>
      </c>
      <c r="ML269" s="4">
        <f>SUMIFS('Aceite Virgen Extra'!ML$6:ML$257,'Aceite Virgen Extra'!$A$6:$A$257,"&gt;="&amp;$A269,'Aceite Virgen Extra'!$B$6:$B$257,"&lt;="&amp;$B269)</f>
        <v>0</v>
      </c>
      <c r="MP269" s="4">
        <f>SUMIFS('Aceite Virgen Extra'!MP$6:MP$257,'Aceite Virgen Extra'!$A$6:$A$257,"&gt;="&amp;$A269,'Aceite Virgen Extra'!$B$6:$B$257,"&lt;="&amp;$B269)</f>
        <v>0</v>
      </c>
      <c r="MQ269" s="4">
        <f>SUMIFS('Aceite Virgen Extra'!MQ$6:MQ$257,'Aceite Virgen Extra'!$A$6:$A$257,"&gt;="&amp;$A269,'Aceite Virgen Extra'!$B$6:$B$257,"&lt;="&amp;$B269)</f>
        <v>0</v>
      </c>
      <c r="MR269" s="4">
        <f>SUMIFS('Aceite Virgen Extra'!MR$6:MR$257,'Aceite Virgen Extra'!$A$6:$A$257,"&gt;="&amp;$A269,'Aceite Virgen Extra'!$B$6:$B$257,"&lt;="&amp;$B269)</f>
        <v>0</v>
      </c>
      <c r="MS269" s="4">
        <f>SUMIFS('Aceite Virgen Extra'!MS$6:MS$257,'Aceite Virgen Extra'!$A$6:$A$257,"&gt;="&amp;$A269,'Aceite Virgen Extra'!$B$6:$B$257,"&lt;="&amp;$B269)</f>
        <v>0</v>
      </c>
      <c r="MW269" s="4">
        <f>SUMIFS('Aceite Virgen Extra'!MW$6:MW$257,'Aceite Virgen Extra'!$A$6:$A$257,"&gt;="&amp;$A269,'Aceite Virgen Extra'!$B$6:$B$257,"&lt;="&amp;$B269)</f>
        <v>0.32</v>
      </c>
      <c r="MX269" s="4">
        <f>SUMIFS('Aceite Virgen Extra'!MX$6:MX$257,'Aceite Virgen Extra'!$A$6:$A$257,"&gt;="&amp;$A269,'Aceite Virgen Extra'!$B$6:$B$257,"&lt;="&amp;$B269)</f>
        <v>0</v>
      </c>
      <c r="MY269" s="4">
        <f>SUMIFS('Aceite Virgen Extra'!MY$6:MY$257,'Aceite Virgen Extra'!$A$6:$A$257,"&gt;="&amp;$A269,'Aceite Virgen Extra'!$B$6:$B$257,"&lt;="&amp;$B269)</f>
        <v>0.65</v>
      </c>
      <c r="MZ269" s="4">
        <f>SUMIFS('Aceite Virgen Extra'!MZ$6:MZ$257,'Aceite Virgen Extra'!$A$6:$A$257,"&gt;="&amp;$A269,'Aceite Virgen Extra'!$B$6:$B$257,"&lt;="&amp;$B269)</f>
        <v>0</v>
      </c>
      <c r="ND269" s="4">
        <f>SUMIFS('Aceite Virgen Extra'!ND$6:ND$257,'Aceite Virgen Extra'!$A$6:$A$257,"&gt;="&amp;$A269,'Aceite Virgen Extra'!$B$6:$B$257,"&lt;="&amp;$B269)</f>
        <v>0.03</v>
      </c>
      <c r="NE269" s="4">
        <f>SUMIFS('Aceite Virgen Extra'!NE$6:NE$257,'Aceite Virgen Extra'!$A$6:$A$257,"&gt;="&amp;$A269,'Aceite Virgen Extra'!$B$6:$B$257,"&lt;="&amp;$B269)</f>
        <v>0</v>
      </c>
      <c r="NF269" s="4">
        <f>SUMIFS('Aceite Virgen Extra'!NF$6:NF$257,'Aceite Virgen Extra'!$A$6:$A$257,"&gt;="&amp;$A269,'Aceite Virgen Extra'!$B$6:$B$257,"&lt;="&amp;$B269)</f>
        <v>0</v>
      </c>
      <c r="NG269" s="4">
        <f>SUMIFS('Aceite Virgen Extra'!NG$6:NG$257,'Aceite Virgen Extra'!$A$6:$A$257,"&gt;="&amp;$A269,'Aceite Virgen Extra'!$B$6:$B$257,"&lt;="&amp;$B269)</f>
        <v>0</v>
      </c>
      <c r="NK269" s="4">
        <f>SUMIFS('Aceite Virgen Extra'!NK$6:NK$257,'Aceite Virgen Extra'!$A$6:$A$257,"&gt;="&amp;$A269,'Aceite Virgen Extra'!$B$6:$B$257,"&lt;="&amp;$B269)</f>
        <v>0.17</v>
      </c>
      <c r="NL269" s="4">
        <f>SUMIFS('Aceite Virgen Extra'!NL$6:NL$257,'Aceite Virgen Extra'!$A$6:$A$257,"&gt;="&amp;$A269,'Aceite Virgen Extra'!$B$6:$B$257,"&lt;="&amp;$B269)</f>
        <v>0.63</v>
      </c>
      <c r="NM269" s="4">
        <f>SUMIFS('Aceite Virgen Extra'!NM$6:NM$257,'Aceite Virgen Extra'!$A$6:$A$257,"&gt;="&amp;$A269,'Aceite Virgen Extra'!$B$6:$B$257,"&lt;="&amp;$B269)</f>
        <v>0</v>
      </c>
      <c r="NN269" s="4">
        <f>SUMIFS('Aceite Virgen Extra'!NN$6:NN$257,'Aceite Virgen Extra'!$A$6:$A$257,"&gt;="&amp;$A269,'Aceite Virgen Extra'!$B$6:$B$257,"&lt;="&amp;$B269)</f>
        <v>0</v>
      </c>
      <c r="NR269" s="4">
        <f>SUMIFS('Aceite Virgen Extra'!NR$6:NR$257,'Aceite Virgen Extra'!$A$6:$A$257,"&gt;="&amp;$A269,'Aceite Virgen Extra'!$B$6:$B$257,"&lt;="&amp;$B269)</f>
        <v>0.3</v>
      </c>
      <c r="NS269" s="4">
        <f>SUMIFS('Aceite Virgen Extra'!NS$6:NS$257,'Aceite Virgen Extra'!$A$6:$A$257,"&gt;="&amp;$A269,'Aceite Virgen Extra'!$B$6:$B$257,"&lt;="&amp;$B269)</f>
        <v>0</v>
      </c>
      <c r="NT269" s="4">
        <f>SUMIFS('Aceite Virgen Extra'!NT$6:NT$257,'Aceite Virgen Extra'!$A$6:$A$257,"&gt;="&amp;$A269,'Aceite Virgen Extra'!$B$6:$B$257,"&lt;="&amp;$B269)</f>
        <v>0.48000000000000004</v>
      </c>
      <c r="NU269" s="4">
        <f>SUMIFS('Aceite Virgen Extra'!NU$6:NU$257,'Aceite Virgen Extra'!$A$6:$A$257,"&gt;="&amp;$A269,'Aceite Virgen Extra'!$B$6:$B$257,"&lt;="&amp;$B269)</f>
        <v>0</v>
      </c>
      <c r="NY269" s="4">
        <f>SUMIFS('Aceite Virgen Extra'!NY$6:NY$257,'Aceite Virgen Extra'!$A$6:$A$257,"&gt;="&amp;$A269,'Aceite Virgen Extra'!$B$6:$B$257,"&lt;="&amp;$B269)</f>
        <v>0.08</v>
      </c>
      <c r="NZ269" s="4">
        <f>SUMIFS('Aceite Virgen Extra'!NZ$6:NZ$257,'Aceite Virgen Extra'!$A$6:$A$257,"&gt;="&amp;$A269,'Aceite Virgen Extra'!$B$6:$B$257,"&lt;="&amp;$B269)</f>
        <v>0</v>
      </c>
      <c r="OA269" s="4">
        <f>SUMIFS('Aceite Virgen Extra'!OA$6:OA$257,'Aceite Virgen Extra'!$A$6:$A$257,"&gt;="&amp;$A269,'Aceite Virgen Extra'!$B$6:$B$257,"&lt;="&amp;$B269)</f>
        <v>0.15</v>
      </c>
      <c r="OB269" s="4">
        <f>SUMIFS('Aceite Virgen Extra'!OB$6:OB$257,'Aceite Virgen Extra'!$A$6:$A$257,"&gt;="&amp;$A269,'Aceite Virgen Extra'!$B$6:$B$257,"&lt;="&amp;$B269)</f>
        <v>0</v>
      </c>
      <c r="OF269" s="4">
        <f>SUMIFS('Aceite Virgen Extra'!OF$6:OF$257,'Aceite Virgen Extra'!$A$6:$A$257,"&gt;="&amp;$A269,'Aceite Virgen Extra'!$B$6:$B$257,"&lt;="&amp;$B269)</f>
        <v>0.23</v>
      </c>
      <c r="OG269" s="4">
        <f>SUMIFS('Aceite Virgen Extra'!OG$6:OG$257,'Aceite Virgen Extra'!$A$6:$A$257,"&gt;="&amp;$A269,'Aceite Virgen Extra'!$B$6:$B$257,"&lt;="&amp;$B269)</f>
        <v>0.45999999999999996</v>
      </c>
      <c r="OH269" s="4">
        <f>SUMIFS('Aceite Virgen Extra'!OH$6:OH$257,'Aceite Virgen Extra'!$A$6:$A$257,"&gt;="&amp;$A269,'Aceite Virgen Extra'!$B$6:$B$257,"&lt;="&amp;$B269)</f>
        <v>0.17</v>
      </c>
      <c r="OI269" s="4">
        <f>SUMIFS('Aceite Virgen Extra'!OI$6:OI$257,'Aceite Virgen Extra'!$A$6:$A$257,"&gt;="&amp;$A269,'Aceite Virgen Extra'!$B$6:$B$257,"&lt;="&amp;$B269)</f>
        <v>0</v>
      </c>
      <c r="OM269" s="4">
        <f>SUMIFS('Aceite Virgen Extra'!OM$6:OM$257,'Aceite Virgen Extra'!$A$6:$A$257,"&gt;="&amp;$A269,'Aceite Virgen Extra'!$B$6:$B$257,"&lt;="&amp;$B269)</f>
        <v>0.22999999999999998</v>
      </c>
      <c r="ON269" s="4">
        <f>SUMIFS('Aceite Virgen Extra'!ON$6:ON$257,'Aceite Virgen Extra'!$A$6:$A$257,"&gt;="&amp;$A269,'Aceite Virgen Extra'!$B$6:$B$257,"&lt;="&amp;$B269)</f>
        <v>0.71</v>
      </c>
      <c r="OO269" s="4">
        <f>SUMIFS('Aceite Virgen Extra'!OO$6:OO$257,'Aceite Virgen Extra'!$A$6:$A$257,"&gt;="&amp;$A269,'Aceite Virgen Extra'!$B$6:$B$257,"&lt;="&amp;$B269)</f>
        <v>0.09</v>
      </c>
      <c r="OP269" s="4">
        <f>SUMIFS('Aceite Virgen Extra'!OP$6:OP$257,'Aceite Virgen Extra'!$A$6:$A$257,"&gt;="&amp;$A269,'Aceite Virgen Extra'!$B$6:$B$257,"&lt;="&amp;$B269)</f>
        <v>0</v>
      </c>
      <c r="OT269" s="4">
        <f>SUMIFS('Aceite Virgen Extra'!OT$6:OT$257,'Aceite Virgen Extra'!$A$6:$A$257,"&gt;="&amp;$A269,'Aceite Virgen Extra'!$B$6:$B$257,"&lt;="&amp;$B269)</f>
        <v>0.09</v>
      </c>
      <c r="OU269" s="4">
        <f>SUMIFS('Aceite Virgen Extra'!OU$6:OU$257,'Aceite Virgen Extra'!$A$6:$A$257,"&gt;="&amp;$A269,'Aceite Virgen Extra'!$B$6:$B$257,"&lt;="&amp;$B269)</f>
        <v>0</v>
      </c>
      <c r="OV269" s="4">
        <f>SUMIFS('Aceite Virgen Extra'!OV$6:OV$257,'Aceite Virgen Extra'!$A$6:$A$257,"&gt;="&amp;$A269,'Aceite Virgen Extra'!$B$6:$B$257,"&lt;="&amp;$B269)</f>
        <v>0.18</v>
      </c>
      <c r="OW269" s="4">
        <f>SUMIFS('Aceite Virgen Extra'!OW$6:OW$257,'Aceite Virgen Extra'!$A$6:$A$257,"&gt;="&amp;$A269,'Aceite Virgen Extra'!$B$6:$B$257,"&lt;="&amp;$B269)</f>
        <v>0</v>
      </c>
      <c r="PA269" s="4">
        <f>SUMIFS('Aceite Virgen Extra'!PA$6:PA$257,'Aceite Virgen Extra'!$A$6:$A$257,"&gt;="&amp;$A269,'Aceite Virgen Extra'!$B$6:$B$257,"&lt;="&amp;$B269)</f>
        <v>0.11</v>
      </c>
      <c r="PB269" s="4">
        <f>SUMIFS('Aceite Virgen Extra'!PB$6:PB$257,'Aceite Virgen Extra'!$A$6:$A$257,"&gt;="&amp;$A269,'Aceite Virgen Extra'!$B$6:$B$257,"&lt;="&amp;$B269)</f>
        <v>0.41</v>
      </c>
      <c r="PC269" s="4">
        <f>SUMIFS('Aceite Virgen Extra'!PC$6:PC$257,'Aceite Virgen Extra'!$A$6:$A$257,"&gt;="&amp;$A269,'Aceite Virgen Extra'!$B$6:$B$257,"&lt;="&amp;$B269)</f>
        <v>0</v>
      </c>
      <c r="PD269" s="4">
        <f>SUMIFS('Aceite Virgen Extra'!PD$6:PD$257,'Aceite Virgen Extra'!$A$6:$A$257,"&gt;="&amp;$A269,'Aceite Virgen Extra'!$B$6:$B$257,"&lt;="&amp;$B269)</f>
        <v>0</v>
      </c>
      <c r="PH269" s="4">
        <f>SUMIFS('Aceite Virgen Extra'!PH$6:PH$257,'Aceite Virgen Extra'!$A$6:$A$257,"&gt;="&amp;$A269,'Aceite Virgen Extra'!$B$6:$B$257,"&lt;="&amp;$B269)</f>
        <v>0</v>
      </c>
      <c r="PI269" s="4">
        <f>SUMIFS('Aceite Virgen Extra'!PI$6:PI$257,'Aceite Virgen Extra'!$A$6:$A$257,"&gt;="&amp;$A269,'Aceite Virgen Extra'!$B$6:$B$257,"&lt;="&amp;$B269)</f>
        <v>0</v>
      </c>
      <c r="PJ269" s="4">
        <f>SUMIFS('Aceite Virgen Extra'!PJ$6:PJ$257,'Aceite Virgen Extra'!$A$6:$A$257,"&gt;="&amp;$A269,'Aceite Virgen Extra'!$B$6:$B$257,"&lt;="&amp;$B269)</f>
        <v>0</v>
      </c>
      <c r="PK269" s="4">
        <f>SUMIFS('Aceite Virgen Extra'!PK$6:PK$257,'Aceite Virgen Extra'!$A$6:$A$257,"&gt;="&amp;$A269,'Aceite Virgen Extra'!$B$6:$B$257,"&lt;="&amp;$B269)</f>
        <v>0</v>
      </c>
      <c r="PO269" s="4">
        <f>SUMIFS('Aceite Virgen Extra'!PO$6:PO$257,'Aceite Virgen Extra'!$A$6:$A$257,"&gt;="&amp;$A269,'Aceite Virgen Extra'!$B$6:$B$257,"&lt;="&amp;$B269)</f>
        <v>0.36</v>
      </c>
      <c r="PP269" s="4">
        <f>SUMIFS('Aceite Virgen Extra'!PP$6:PP$257,'Aceite Virgen Extra'!$A$6:$A$257,"&gt;="&amp;$A269,'Aceite Virgen Extra'!$B$6:$B$257,"&lt;="&amp;$B269)</f>
        <v>0.95</v>
      </c>
      <c r="PQ269" s="4">
        <f>SUMIFS('Aceite Virgen Extra'!PQ$6:PQ$257,'Aceite Virgen Extra'!$A$6:$A$257,"&gt;="&amp;$A269,'Aceite Virgen Extra'!$B$6:$B$257,"&lt;="&amp;$B269)</f>
        <v>0</v>
      </c>
      <c r="PR269" s="4">
        <f>SUMIFS('Aceite Virgen Extra'!PR$6:PR$257,'Aceite Virgen Extra'!$A$6:$A$257,"&gt;="&amp;$A269,'Aceite Virgen Extra'!$B$6:$B$257,"&lt;="&amp;$B269)</f>
        <v>1.32</v>
      </c>
      <c r="PV269" s="4">
        <f>SUMIFS('Aceite Virgen Extra'!PV$6:PV$257,'Aceite Virgen Extra'!$A$6:$A$257,"&gt;="&amp;$A269,'Aceite Virgen Extra'!$B$6:$B$257,"&lt;="&amp;$B269)</f>
        <v>0.54</v>
      </c>
      <c r="PW269" s="4">
        <f>SUMIFS('Aceite Virgen Extra'!PW$6:PW$257,'Aceite Virgen Extra'!$A$6:$A$257,"&gt;="&amp;$A269,'Aceite Virgen Extra'!$B$6:$B$257,"&lt;="&amp;$B269)</f>
        <v>0.35</v>
      </c>
      <c r="PX269" s="4">
        <f>SUMIFS('Aceite Virgen Extra'!PX$6:PX$257,'Aceite Virgen Extra'!$A$6:$A$257,"&gt;="&amp;$A269,'Aceite Virgen Extra'!$B$6:$B$257,"&lt;="&amp;$B269)</f>
        <v>0.42</v>
      </c>
      <c r="PY269" s="4">
        <f>SUMIFS('Aceite Virgen Extra'!PY$6:PY$257,'Aceite Virgen Extra'!$A$6:$A$257,"&gt;="&amp;$A269,'Aceite Virgen Extra'!$B$6:$B$257,"&lt;="&amp;$B269)</f>
        <v>1.67</v>
      </c>
      <c r="QC269" s="4">
        <f>SUMIFS('Aceite Virgen Extra'!QC$6:QC$257,'Aceite Virgen Extra'!$A$6:$A$257,"&gt;="&amp;$A269,'Aceite Virgen Extra'!$B$6:$B$257,"&lt;="&amp;$B269)</f>
        <v>0.37</v>
      </c>
      <c r="QD269" s="4">
        <f>SUMIFS('Aceite Virgen Extra'!QD$6:QD$257,'Aceite Virgen Extra'!$A$6:$A$257,"&gt;="&amp;$A269,'Aceite Virgen Extra'!$B$6:$B$257,"&lt;="&amp;$B269)</f>
        <v>0</v>
      </c>
      <c r="QE269" s="4">
        <f>SUMIFS('Aceite Virgen Extra'!QE$6:QE$257,'Aceite Virgen Extra'!$A$6:$A$257,"&gt;="&amp;$A269,'Aceite Virgen Extra'!$B$6:$B$257,"&lt;="&amp;$B269)</f>
        <v>0.4</v>
      </c>
      <c r="QF269" s="4">
        <f>SUMIFS('Aceite Virgen Extra'!QF$6:QF$257,'Aceite Virgen Extra'!$A$6:$A$257,"&gt;="&amp;$A269,'Aceite Virgen Extra'!$B$6:$B$257,"&lt;="&amp;$B269)</f>
        <v>1.48</v>
      </c>
      <c r="QJ269" s="4">
        <f>SUMIFS('Aceite Virgen Extra'!QJ$6:QJ$257,'Aceite Virgen Extra'!$A$6:$A$257,"&gt;="&amp;$A269,'Aceite Virgen Extra'!$B$6:$B$257,"&lt;="&amp;$B269)</f>
        <v>0.13</v>
      </c>
      <c r="QK269" s="4">
        <f>SUMIFS('Aceite Virgen Extra'!QK$6:QK$257,'Aceite Virgen Extra'!$A$6:$A$257,"&gt;="&amp;$A269,'Aceite Virgen Extra'!$B$6:$B$257,"&lt;="&amp;$B269)</f>
        <v>0</v>
      </c>
      <c r="QL269" s="4">
        <f>SUMIFS('Aceite Virgen Extra'!QL$6:QL$257,'Aceite Virgen Extra'!$A$6:$A$257,"&gt;="&amp;$A269,'Aceite Virgen Extra'!$B$6:$B$257,"&lt;="&amp;$B269)</f>
        <v>7.0000000000000007E-2</v>
      </c>
      <c r="QM269" s="4">
        <f>SUMIFS('Aceite Virgen Extra'!QM$6:QM$257,'Aceite Virgen Extra'!$A$6:$A$257,"&gt;="&amp;$A269,'Aceite Virgen Extra'!$B$6:$B$257,"&lt;="&amp;$B269)</f>
        <v>0.86</v>
      </c>
      <c r="QQ269" s="4">
        <f>SUMIFS('Aceite Virgen Extra'!QQ$6:QQ$257,'Aceite Virgen Extra'!$A$6:$A$257,"&gt;="&amp;$A269,'Aceite Virgen Extra'!$B$6:$B$257,"&lt;="&amp;$B269)</f>
        <v>1.38</v>
      </c>
      <c r="QR269" s="4">
        <f>SUMIFS('Aceite Virgen Extra'!QR$6:QR$257,'Aceite Virgen Extra'!$A$6:$A$257,"&gt;="&amp;$A269,'Aceite Virgen Extra'!$B$6:$B$257,"&lt;="&amp;$B269)</f>
        <v>4.41</v>
      </c>
      <c r="QS269" s="4">
        <f>SUMIFS('Aceite Virgen Extra'!QS$6:QS$257,'Aceite Virgen Extra'!$A$6:$A$257,"&gt;="&amp;$A269,'Aceite Virgen Extra'!$B$6:$B$257,"&lt;="&amp;$B269)</f>
        <v>0.09</v>
      </c>
      <c r="QT269" s="4">
        <f>SUMIFS('Aceite Virgen Extra'!QT$6:QT$257,'Aceite Virgen Extra'!$A$6:$A$257,"&gt;="&amp;$A269,'Aceite Virgen Extra'!$B$6:$B$257,"&lt;="&amp;$B269)</f>
        <v>0</v>
      </c>
      <c r="QX269" s="4">
        <f>SUMIFS('Aceite Virgen Extra'!QX$6:QX$257,'Aceite Virgen Extra'!$A$6:$A$257,"&gt;="&amp;$A269,'Aceite Virgen Extra'!$B$6:$B$257,"&lt;="&amp;$B269)</f>
        <v>0.77</v>
      </c>
      <c r="QY269" s="4">
        <f>SUMIFS('Aceite Virgen Extra'!QY$6:QY$257,'Aceite Virgen Extra'!$A$6:$A$257,"&gt;="&amp;$A269,'Aceite Virgen Extra'!$B$6:$B$257,"&lt;="&amp;$B269)</f>
        <v>1.6400000000000001</v>
      </c>
      <c r="QZ269" s="4">
        <f>SUMIFS('Aceite Virgen Extra'!QZ$6:QZ$257,'Aceite Virgen Extra'!$A$6:$A$257,"&gt;="&amp;$A269,'Aceite Virgen Extra'!$B$6:$B$257,"&lt;="&amp;$B269)</f>
        <v>0.48</v>
      </c>
      <c r="RA269" s="4">
        <f>SUMIFS('Aceite Virgen Extra'!RA$6:RA$257,'Aceite Virgen Extra'!$A$6:$A$257,"&gt;="&amp;$A269,'Aceite Virgen Extra'!$B$6:$B$257,"&lt;="&amp;$B269)</f>
        <v>1.1200000000000001</v>
      </c>
      <c r="RE269" s="4">
        <f>SUMIFS('Aceite Virgen Extra'!RE$6:RE$257,'Aceite Virgen Extra'!$A$6:$A$257,"&gt;="&amp;$A269,'Aceite Virgen Extra'!$B$6:$B$257,"&lt;="&amp;$B269)</f>
        <v>0.59000000000000008</v>
      </c>
      <c r="RF269" s="4">
        <f>SUMIFS('Aceite Virgen Extra'!RF$6:RF$257,'Aceite Virgen Extra'!$A$6:$A$257,"&gt;="&amp;$A269,'Aceite Virgen Extra'!$B$6:$B$257,"&lt;="&amp;$B269)</f>
        <v>0</v>
      </c>
      <c r="RG269" s="4">
        <f>SUMIFS('Aceite Virgen Extra'!RG$6:RG$257,'Aceite Virgen Extra'!$A$6:$A$257,"&gt;="&amp;$A269,'Aceite Virgen Extra'!$B$6:$B$257,"&lt;="&amp;$B269)</f>
        <v>1.04</v>
      </c>
      <c r="RH269" s="4">
        <f>SUMIFS('Aceite Virgen Extra'!RH$6:RH$257,'Aceite Virgen Extra'!$A$6:$A$257,"&gt;="&amp;$A269,'Aceite Virgen Extra'!$B$6:$B$257,"&lt;="&amp;$B269)</f>
        <v>0</v>
      </c>
      <c r="RL269" s="4">
        <f>SUMIFS('Aceite Virgen Extra'!RL$6:RL$257,'Aceite Virgen Extra'!$A$6:$A$257,"&gt;="&amp;$A269,'Aceite Virgen Extra'!$B$6:$B$257,"&lt;="&amp;$B269)</f>
        <v>0.52</v>
      </c>
      <c r="RM269" s="4">
        <f>SUMIFS('Aceite Virgen Extra'!RM$6:RM$257,'Aceite Virgen Extra'!$A$6:$A$257,"&gt;="&amp;$A269,'Aceite Virgen Extra'!$B$6:$B$257,"&lt;="&amp;$B269)</f>
        <v>0</v>
      </c>
      <c r="RN269" s="4">
        <f>SUMIFS('Aceite Virgen Extra'!RN$6:RN$257,'Aceite Virgen Extra'!$A$6:$A$257,"&gt;="&amp;$A269,'Aceite Virgen Extra'!$B$6:$B$257,"&lt;="&amp;$B269)</f>
        <v>0.2</v>
      </c>
      <c r="RO269" s="4">
        <f>SUMIFS('Aceite Virgen Extra'!RO$6:RO$257,'Aceite Virgen Extra'!$A$6:$A$257,"&gt;="&amp;$A269,'Aceite Virgen Extra'!$B$6:$B$257,"&lt;="&amp;$B269)</f>
        <v>4.82</v>
      </c>
      <c r="RS269" s="69">
        <f>SUMIFS('Aceite Virgen Extra'!RS$6:RS$257,'Aceite Virgen Extra'!$A$6:$A$257,"&gt;="&amp;$A269,'Aceite Virgen Extra'!$B$6:$B$257,"&lt;="&amp;$B269)</f>
        <v>0.35</v>
      </c>
      <c r="RT269" s="4">
        <f>SUMIFS('Aceite Virgen Extra'!RT$6:RT$257,'Aceite Virgen Extra'!$A$6:$A$257,"&gt;="&amp;$A269,'Aceite Virgen Extra'!$B$6:$B$257,"&lt;="&amp;$B269)</f>
        <v>0</v>
      </c>
      <c r="RU269" s="4">
        <f>SUMIFS('Aceite Virgen Extra'!RU$6:RU$257,'Aceite Virgen Extra'!$A$6:$A$257,"&gt;="&amp;$A269,'Aceite Virgen Extra'!$B$6:$B$257,"&lt;="&amp;$B269)</f>
        <v>0.65</v>
      </c>
      <c r="RV269" s="4">
        <f>SUMIFS('Aceite Virgen Extra'!RV$6:RV$257,'Aceite Virgen Extra'!$A$6:$A$257,"&gt;="&amp;$A269,'Aceite Virgen Extra'!$B$6:$B$257,"&lt;="&amp;$B269)</f>
        <v>0</v>
      </c>
      <c r="RZ269" s="69">
        <f>SUMIFS('Aceite Virgen Extra'!RZ$6:RZ$257,'Aceite Virgen Extra'!$A$6:$A$257,"&gt;="&amp;$A269,'Aceite Virgen Extra'!$B$6:$B$257,"&lt;="&amp;$B269)</f>
        <v>0.2</v>
      </c>
      <c r="SA269" s="4">
        <f>SUMIFS('Aceite Virgen Extra'!SA$6:SA$257,'Aceite Virgen Extra'!$A$6:$A$257,"&gt;="&amp;$A269,'Aceite Virgen Extra'!$B$6:$B$257,"&lt;="&amp;$B269)</f>
        <v>0.63</v>
      </c>
      <c r="SB269" s="4">
        <f>SUMIFS('Aceite Virgen Extra'!SB$6:SB$257,'Aceite Virgen Extra'!$A$6:$A$257,"&gt;="&amp;$A269,'Aceite Virgen Extra'!$B$6:$B$257,"&lt;="&amp;$B269)</f>
        <v>0</v>
      </c>
      <c r="SC269" s="4">
        <f>SUMIFS('Aceite Virgen Extra'!SC$6:SC$257,'Aceite Virgen Extra'!$A$6:$A$257,"&gt;="&amp;$A269,'Aceite Virgen Extra'!$B$6:$B$257,"&lt;="&amp;$B269)</f>
        <v>0</v>
      </c>
      <c r="SG269" s="69">
        <f>SUMIFS('Aceite Virgen Extra'!SG$6:SG$257,'Aceite Virgen Extra'!$A$6:$A$257,"&gt;="&amp;$A269,'Aceite Virgen Extra'!$B$6:$B$257,"&lt;="&amp;$B269)</f>
        <v>2.42</v>
      </c>
      <c r="SH269" s="4">
        <f>SUMIFS('Aceite Virgen Extra'!SH$6:SH$257,'Aceite Virgen Extra'!$A$6:$A$257,"&gt;="&amp;$A269,'Aceite Virgen Extra'!$B$6:$B$257,"&lt;="&amp;$B269)</f>
        <v>1.59</v>
      </c>
      <c r="SI269" s="4">
        <f>SUMIFS('Aceite Virgen Extra'!SI$6:SI$257,'Aceite Virgen Extra'!$A$6:$A$257,"&gt;="&amp;$A269,'Aceite Virgen Extra'!$B$6:$B$257,"&lt;="&amp;$B269)</f>
        <v>3.55</v>
      </c>
      <c r="SJ269" s="4">
        <f>SUMIFS('Aceite Virgen Extra'!SJ$6:SJ$257,'Aceite Virgen Extra'!$A$6:$A$257,"&gt;="&amp;$A269,'Aceite Virgen Extra'!$B$6:$B$257,"&lt;="&amp;$B269)</f>
        <v>0</v>
      </c>
      <c r="SN269" s="69">
        <f>SUMIFS('Aceite Virgen Extra'!SN$6:SN$257,'Aceite Virgen Extra'!$A$6:$A$257,"&gt;="&amp;$A269,'Aceite Virgen Extra'!$B$6:$B$257,"&lt;="&amp;$B269)</f>
        <v>3.9499999999999997</v>
      </c>
      <c r="SO269" s="4">
        <f>SUMIFS('Aceite Virgen Extra'!SO$6:SO$257,'Aceite Virgen Extra'!$A$6:$A$257,"&gt;="&amp;$A269,'Aceite Virgen Extra'!$B$6:$B$257,"&lt;="&amp;$B269)</f>
        <v>0.18</v>
      </c>
      <c r="SP269" s="4">
        <f>SUMIFS('Aceite Virgen Extra'!SP$6:SP$257,'Aceite Virgen Extra'!$A$6:$A$257,"&gt;="&amp;$A269,'Aceite Virgen Extra'!$B$6:$B$257,"&lt;="&amp;$B269)</f>
        <v>5.39</v>
      </c>
      <c r="SQ269" s="4">
        <f>SUMIFS('Aceite Virgen Extra'!SQ$6:SQ$257,'Aceite Virgen Extra'!$A$6:$A$257,"&gt;="&amp;$A269,'Aceite Virgen Extra'!$B$6:$B$257,"&lt;="&amp;$B269)</f>
        <v>7.25</v>
      </c>
      <c r="SU269" s="69">
        <f>SUMIFS('Aceite Virgen Extra'!SU$6:SU$257,'Aceite Virgen Extra'!$A$6:$A$257,"&gt;="&amp;$A269,'Aceite Virgen Extra'!$B$6:$B$257,"&lt;="&amp;$B269)</f>
        <v>1.33</v>
      </c>
      <c r="SV269" s="4">
        <f>SUMIFS('Aceite Virgen Extra'!SV$6:SV$257,'Aceite Virgen Extra'!$A$6:$A$257,"&gt;="&amp;$A269,'Aceite Virgen Extra'!$B$6:$B$257,"&lt;="&amp;$B269)</f>
        <v>0.37</v>
      </c>
      <c r="SW269" s="4">
        <f>SUMIFS('Aceite Virgen Extra'!SW$6:SW$257,'Aceite Virgen Extra'!$A$6:$A$257,"&gt;="&amp;$A269,'Aceite Virgen Extra'!$B$6:$B$257,"&lt;="&amp;$B269)</f>
        <v>1.9600000000000002</v>
      </c>
      <c r="SX269" s="4">
        <f>SUMIFS('Aceite Virgen Extra'!SX$6:SX$257,'Aceite Virgen Extra'!$A$6:$A$257,"&gt;="&amp;$A269,'Aceite Virgen Extra'!$B$6:$B$257,"&lt;="&amp;$B269)</f>
        <v>0.66</v>
      </c>
      <c r="TB269" s="69">
        <f>SUMIFS('Aceite Virgen Extra'!TB$6:TB$257,'Aceite Virgen Extra'!$A$6:$A$257,"&gt;="&amp;$A269,'Aceite Virgen Extra'!$B$6:$B$257,"&lt;="&amp;$B269)</f>
        <v>0.95000000000000007</v>
      </c>
      <c r="TC269" s="4">
        <f>SUMIFS('Aceite Virgen Extra'!TC$6:TC$257,'Aceite Virgen Extra'!$A$6:$A$257,"&gt;="&amp;$A269,'Aceite Virgen Extra'!$B$6:$B$257,"&lt;="&amp;$B269)</f>
        <v>1.67</v>
      </c>
      <c r="TD269" s="4">
        <f>SUMIFS('Aceite Virgen Extra'!TD$6:TD$257,'Aceite Virgen Extra'!$A$6:$A$257,"&gt;="&amp;$A269,'Aceite Virgen Extra'!$B$6:$B$257,"&lt;="&amp;$B269)</f>
        <v>0.21</v>
      </c>
      <c r="TE269" s="4">
        <f>SUMIFS('Aceite Virgen Extra'!TE$6:TE$257,'Aceite Virgen Extra'!$A$6:$A$257,"&gt;="&amp;$A269,'Aceite Virgen Extra'!$B$6:$B$257,"&lt;="&amp;$B269)</f>
        <v>1.38</v>
      </c>
      <c r="TI269" s="69">
        <f>SUMIFS('Aceite Virgen Extra'!TI$6:TI$257,'Aceite Virgen Extra'!$A$6:$A$257,"&gt;="&amp;$A269,'Aceite Virgen Extra'!$B$6:$B$257,"&lt;="&amp;$B269)</f>
        <v>1.52</v>
      </c>
      <c r="TJ269" s="4">
        <f>SUMIFS('Aceite Virgen Extra'!TJ$6:TJ$257,'Aceite Virgen Extra'!$A$6:$A$257,"&gt;="&amp;$A269,'Aceite Virgen Extra'!$B$6:$B$257,"&lt;="&amp;$B269)</f>
        <v>2.4400000000000004</v>
      </c>
      <c r="TK269" s="4">
        <f>SUMIFS('Aceite Virgen Extra'!TK$6:TK$257,'Aceite Virgen Extra'!$A$6:$A$257,"&gt;="&amp;$A269,'Aceite Virgen Extra'!$B$6:$B$257,"&lt;="&amp;$B269)</f>
        <v>0.83000000000000007</v>
      </c>
      <c r="TL269" s="4">
        <f>SUMIFS('Aceite Virgen Extra'!TL$6:TL$257,'Aceite Virgen Extra'!$A$6:$A$257,"&gt;="&amp;$A269,'Aceite Virgen Extra'!$B$6:$B$257,"&lt;="&amp;$B269)</f>
        <v>0</v>
      </c>
      <c r="TP269" s="69">
        <f>SUMIFS('Aceite Virgen Extra'!TP$6:TP$257,'Aceite Virgen Extra'!$A$6:$A$257,"&gt;="&amp;$A269,'Aceite Virgen Extra'!$B$6:$B$257,"&lt;="&amp;$B269)</f>
        <v>0.49</v>
      </c>
      <c r="TQ269" s="4">
        <f>SUMIFS('Aceite Virgen Extra'!TQ$6:TQ$257,'Aceite Virgen Extra'!$A$6:$A$257,"&gt;="&amp;$A269,'Aceite Virgen Extra'!$B$6:$B$257,"&lt;="&amp;$B269)</f>
        <v>1.56</v>
      </c>
      <c r="TR269" s="4">
        <f>SUMIFS('Aceite Virgen Extra'!TR$6:TR$257,'Aceite Virgen Extra'!$A$6:$A$257,"&gt;="&amp;$A269,'Aceite Virgen Extra'!$B$6:$B$257,"&lt;="&amp;$B269)</f>
        <v>0.14000000000000001</v>
      </c>
      <c r="TS269" s="4">
        <f>SUMIFS('Aceite Virgen Extra'!TS$6:TS$257,'Aceite Virgen Extra'!$A$6:$A$257,"&gt;="&amp;$A269,'Aceite Virgen Extra'!$B$6:$B$257,"&lt;="&amp;$B269)</f>
        <v>0</v>
      </c>
      <c r="TW269" s="69">
        <f>SUMIFS('Aceite Virgen Extra'!TW$6:TW$257,'Aceite Virgen Extra'!$A$6:$A$257,"&gt;="&amp;$A269,'Aceite Virgen Extra'!$B$6:$B$257,"&lt;="&amp;$B269)</f>
        <v>0.79999999999999993</v>
      </c>
      <c r="TX269" s="4">
        <f>SUMIFS('Aceite Virgen Extra'!TX$6:TX$257,'Aceite Virgen Extra'!$A$6:$A$257,"&gt;="&amp;$A269,'Aceite Virgen Extra'!$B$6:$B$257,"&lt;="&amp;$B269)</f>
        <v>0.97</v>
      </c>
      <c r="TY269" s="4">
        <f>SUMIFS('Aceite Virgen Extra'!TY$6:TY$257,'Aceite Virgen Extra'!$A$6:$A$257,"&gt;="&amp;$A269,'Aceite Virgen Extra'!$B$6:$B$257,"&lt;="&amp;$B269)</f>
        <v>0.97</v>
      </c>
      <c r="TZ269" s="4">
        <f>SUMIFS('Aceite Virgen Extra'!TZ$6:TZ$257,'Aceite Virgen Extra'!$A$6:$A$257,"&gt;="&amp;$A269,'Aceite Virgen Extra'!$B$6:$B$257,"&lt;="&amp;$B269)</f>
        <v>0</v>
      </c>
      <c r="UD269" s="69">
        <f>SUMIFS('Aceite Virgen Extra'!UD$6:UD$257,'Aceite Virgen Extra'!$A$6:$A$257,"&gt;="&amp;$A269,'Aceite Virgen Extra'!$B$6:$B$257,"&lt;="&amp;$B269)</f>
        <v>0.73</v>
      </c>
      <c r="UE269" s="4">
        <f>SUMIFS('Aceite Virgen Extra'!UE$6:UE$257,'Aceite Virgen Extra'!$A$6:$A$257,"&gt;="&amp;$A269,'Aceite Virgen Extra'!$B$6:$B$257,"&lt;="&amp;$B269)</f>
        <v>0.81</v>
      </c>
      <c r="UF269" s="4">
        <f>SUMIFS('Aceite Virgen Extra'!UF$6:UF$257,'Aceite Virgen Extra'!$A$6:$A$257,"&gt;="&amp;$A269,'Aceite Virgen Extra'!$B$6:$B$257,"&lt;="&amp;$B269)</f>
        <v>0</v>
      </c>
      <c r="UG269" s="4">
        <f>SUMIFS('Aceite Virgen Extra'!UG$6:UG$257,'Aceite Virgen Extra'!$A$6:$A$257,"&gt;="&amp;$A269,'Aceite Virgen Extra'!$B$6:$B$257,"&lt;="&amp;$B269)</f>
        <v>2.88</v>
      </c>
      <c r="UK269" s="69">
        <f>SUMIFS('Aceite Virgen Extra'!UK$6:UK$257,'Aceite Virgen Extra'!$A$6:$A$257,"&gt;="&amp;$A269,'Aceite Virgen Extra'!$B$6:$B$257,"&lt;="&amp;$B269)</f>
        <v>0.19</v>
      </c>
      <c r="UL269" s="4">
        <f>SUMIFS('Aceite Virgen Extra'!UL$6:UL$257,'Aceite Virgen Extra'!$A$6:$A$257,"&gt;="&amp;$A269,'Aceite Virgen Extra'!$B$6:$B$257,"&lt;="&amp;$B269)</f>
        <v>0.27</v>
      </c>
      <c r="UM269" s="4">
        <f>SUMIFS('Aceite Virgen Extra'!UM$6:UM$257,'Aceite Virgen Extra'!$A$6:$A$257,"&gt;="&amp;$A269,'Aceite Virgen Extra'!$B$6:$B$257,"&lt;="&amp;$B269)</f>
        <v>0.21</v>
      </c>
      <c r="UN269" s="4">
        <f>SUMIFS('Aceite Virgen Extra'!UN$6:UN$257,'Aceite Virgen Extra'!$A$6:$A$257,"&gt;="&amp;$A269,'Aceite Virgen Extra'!$B$6:$B$257,"&lt;="&amp;$B269)</f>
        <v>0</v>
      </c>
      <c r="UR269" s="69">
        <f>SUMIFS('Aceite Virgen Extra'!UR$6:UR$257,'Aceite Virgen Extra'!$A$6:$A$257,"&gt;="&amp;$A269,'Aceite Virgen Extra'!$B$6:$B$257,"&lt;="&amp;$B269)</f>
        <v>0.21000000000000002</v>
      </c>
      <c r="US269" s="4">
        <f>SUMIFS('Aceite Virgen Extra'!US$6:US$257,'Aceite Virgen Extra'!$A$6:$A$257,"&gt;="&amp;$A269,'Aceite Virgen Extra'!$B$6:$B$257,"&lt;="&amp;$B269)</f>
        <v>0.3</v>
      </c>
      <c r="UT269" s="4">
        <f>SUMIFS('Aceite Virgen Extra'!UT$6:UT$257,'Aceite Virgen Extra'!$A$6:$A$257,"&gt;="&amp;$A269,'Aceite Virgen Extra'!$B$6:$B$257,"&lt;="&amp;$B269)</f>
        <v>0.23</v>
      </c>
      <c r="UU269" s="4">
        <f>SUMIFS('Aceite Virgen Extra'!UU$6:UU$257,'Aceite Virgen Extra'!$A$6:$A$257,"&gt;="&amp;$A269,'Aceite Virgen Extra'!$B$6:$B$257,"&lt;="&amp;$B269)</f>
        <v>0</v>
      </c>
      <c r="UY269" s="69">
        <f>SUMIFS('Aceite Virgen Extra'!UY$6:UY$257,'Aceite Virgen Extra'!$A$6:$A$257,"&gt;="&amp;$A269,'Aceite Virgen Extra'!$B$6:$B$257,"&lt;="&amp;$B269)</f>
        <v>0.81</v>
      </c>
      <c r="UZ269" s="4">
        <f>SUMIFS('Aceite Virgen Extra'!UZ$6:UZ$257,'Aceite Virgen Extra'!$A$6:$A$257,"&gt;="&amp;$A269,'Aceite Virgen Extra'!$B$6:$B$257,"&lt;="&amp;$B269)</f>
        <v>0.39</v>
      </c>
      <c r="VA269" s="4">
        <f>SUMIFS('Aceite Virgen Extra'!VA$6:VA$257,'Aceite Virgen Extra'!$A$6:$A$257,"&gt;="&amp;$A269,'Aceite Virgen Extra'!$B$6:$B$257,"&lt;="&amp;$B269)</f>
        <v>0.77</v>
      </c>
      <c r="VB269" s="4">
        <f>SUMIFS('Aceite Virgen Extra'!VB$6:VB$257,'Aceite Virgen Extra'!$A$6:$A$257,"&gt;="&amp;$A269,'Aceite Virgen Extra'!$B$6:$B$257,"&lt;="&amp;$B269)</f>
        <v>2.5099999999999998</v>
      </c>
      <c r="VF269" s="69">
        <f>SUMIFS('Aceite Virgen Extra'!VF$6:VF$257,'Aceite Virgen Extra'!$A$6:$A$257,"&gt;="&amp;$A269,'Aceite Virgen Extra'!$B$6:$B$257,"&lt;="&amp;$B269)</f>
        <v>0.23</v>
      </c>
      <c r="VG269" s="4">
        <f>SUMIFS('Aceite Virgen Extra'!VG$6:VG$257,'Aceite Virgen Extra'!$A$6:$A$257,"&gt;="&amp;$A269,'Aceite Virgen Extra'!$B$6:$B$257,"&lt;="&amp;$B269)</f>
        <v>0</v>
      </c>
      <c r="VH269" s="4">
        <f>SUMIFS('Aceite Virgen Extra'!VH$6:VH$257,'Aceite Virgen Extra'!$A$6:$A$257,"&gt;="&amp;$A269,'Aceite Virgen Extra'!$B$6:$B$257,"&lt;="&amp;$B269)</f>
        <v>0.39</v>
      </c>
      <c r="VI269" s="4">
        <f>SUMIFS('Aceite Virgen Extra'!VI$6:VI$257,'Aceite Virgen Extra'!$A$6:$A$257,"&gt;="&amp;$A269,'Aceite Virgen Extra'!$B$6:$B$257,"&lt;="&amp;$B269)</f>
        <v>0</v>
      </c>
      <c r="VM269" s="69">
        <f>SUMIFS('Aceite Virgen Extra'!VM$6:VM$257,'Aceite Virgen Extra'!$A$6:$A$257,"&gt;="&amp;$A269,'Aceite Virgen Extra'!$B$6:$B$257,"&lt;="&amp;$B269)</f>
        <v>0.48</v>
      </c>
      <c r="VN269" s="4">
        <f>SUMIFS('Aceite Virgen Extra'!VN$6:VN$257,'Aceite Virgen Extra'!$A$6:$A$257,"&gt;="&amp;$A269,'Aceite Virgen Extra'!$B$6:$B$257,"&lt;="&amp;$B269)</f>
        <v>1.2</v>
      </c>
      <c r="VO269" s="4">
        <f>SUMIFS('Aceite Virgen Extra'!VO$6:VO$257,'Aceite Virgen Extra'!$A$6:$A$257,"&gt;="&amp;$A269,'Aceite Virgen Extra'!$B$6:$B$257,"&lt;="&amp;$B269)</f>
        <v>0.23</v>
      </c>
      <c r="VP269" s="4">
        <f>SUMIFS('Aceite Virgen Extra'!VP$6:VP$257,'Aceite Virgen Extra'!$A$6:$A$257,"&gt;="&amp;$A269,'Aceite Virgen Extra'!$B$6:$B$257,"&lt;="&amp;$B269)</f>
        <v>0</v>
      </c>
      <c r="VT269" s="69">
        <f>SUMIFS('Aceite Virgen Extra'!VT$6:VT$257,'Aceite Virgen Extra'!$A$6:$A$257,"&gt;="&amp;$A269,'Aceite Virgen Extra'!$B$6:$B$257,"&lt;="&amp;$B269)</f>
        <v>0.15</v>
      </c>
      <c r="VU269" s="4">
        <f>SUMIFS('Aceite Virgen Extra'!VU$6:VU$257,'Aceite Virgen Extra'!$A$6:$A$257,"&gt;="&amp;$A269,'Aceite Virgen Extra'!$B$6:$B$257,"&lt;="&amp;$B269)</f>
        <v>0.28000000000000003</v>
      </c>
      <c r="VV269" s="4">
        <f>SUMIFS('Aceite Virgen Extra'!VV$6:VV$257,'Aceite Virgen Extra'!$A$6:$A$257,"&gt;="&amp;$A269,'Aceite Virgen Extra'!$B$6:$B$257,"&lt;="&amp;$B269)</f>
        <v>0</v>
      </c>
      <c r="VW269" s="4">
        <f>SUMIFS('Aceite Virgen Extra'!VW$6:VW$257,'Aceite Virgen Extra'!$A$6:$A$257,"&gt;="&amp;$A269,'Aceite Virgen Extra'!$B$6:$B$257,"&lt;="&amp;$B269)</f>
        <v>0.55000000000000004</v>
      </c>
      <c r="WA269" s="69">
        <f>SUMIFS('Aceite Virgen Extra'!WA$6:WA$257,'Aceite Virgen Extra'!$A$6:$A$257,"&gt;="&amp;$A269,'Aceite Virgen Extra'!$B$6:$B$257,"&lt;="&amp;$B269)</f>
        <v>0.31</v>
      </c>
      <c r="WB269" s="4">
        <f>SUMIFS('Aceite Virgen Extra'!WB$6:WB$257,'Aceite Virgen Extra'!$A$6:$A$257,"&gt;="&amp;$A269,'Aceite Virgen Extra'!$B$6:$B$257,"&lt;="&amp;$B269)</f>
        <v>0.51</v>
      </c>
      <c r="WC269" s="4">
        <f>SUMIFS('Aceite Virgen Extra'!WC$6:WC$257,'Aceite Virgen Extra'!$A$6:$A$257,"&gt;="&amp;$A269,'Aceite Virgen Extra'!$B$6:$B$257,"&lt;="&amp;$B269)</f>
        <v>0.31</v>
      </c>
      <c r="WD269" s="4">
        <f>SUMIFS('Aceite Virgen Extra'!WD$6:WD$257,'Aceite Virgen Extra'!$A$6:$A$257,"&gt;="&amp;$A269,'Aceite Virgen Extra'!$B$6:$B$257,"&lt;="&amp;$B269)</f>
        <v>0</v>
      </c>
      <c r="WH269" s="69">
        <f>SUMIFS('Aceite Virgen Extra'!WH$6:WH$257,'Aceite Virgen Extra'!$A$6:$A$257,"&gt;="&amp;$A269,'Aceite Virgen Extra'!$B$6:$B$257,"&lt;="&amp;$B269)</f>
        <v>2.0099999999999998</v>
      </c>
      <c r="WI269" s="4">
        <f>SUMIFS('Aceite Virgen Extra'!WI$6:WI$257,'Aceite Virgen Extra'!$A$6:$A$257,"&gt;="&amp;$A269,'Aceite Virgen Extra'!$B$6:$B$257,"&lt;="&amp;$B269)</f>
        <v>4.4799999999999995</v>
      </c>
      <c r="WJ269" s="4">
        <f>SUMIFS('Aceite Virgen Extra'!WJ$6:WJ$257,'Aceite Virgen Extra'!$A$6:$A$257,"&gt;="&amp;$A269,'Aceite Virgen Extra'!$B$6:$B$257,"&lt;="&amp;$B269)</f>
        <v>1.1600000000000001</v>
      </c>
      <c r="WK269" s="4">
        <f>SUMIFS('Aceite Virgen Extra'!WK$6:WK$257,'Aceite Virgen Extra'!$A$6:$A$257,"&gt;="&amp;$A269,'Aceite Virgen Extra'!$B$6:$B$257,"&lt;="&amp;$B269)</f>
        <v>0</v>
      </c>
      <c r="WO269" s="69">
        <f>SUMIFS('Aceite Virgen Extra'!WO$6:WO$257,'Aceite Virgen Extra'!$A$6:$A$257,"&gt;="&amp;$A269,'Aceite Virgen Extra'!$B$6:$B$257,"&lt;="&amp;$B269)</f>
        <v>4.3</v>
      </c>
      <c r="WP269" s="4">
        <f>SUMIFS('Aceite Virgen Extra'!WP$6:WP$257,'Aceite Virgen Extra'!$A$6:$A$257,"&gt;="&amp;$A269,'Aceite Virgen Extra'!$B$6:$B$257,"&lt;="&amp;$B269)</f>
        <v>7.61</v>
      </c>
      <c r="WQ269" s="4">
        <f>SUMIFS('Aceite Virgen Extra'!WQ$6:WQ$257,'Aceite Virgen Extra'!$A$6:$A$257,"&gt;="&amp;$A269,'Aceite Virgen Extra'!$B$6:$B$257,"&lt;="&amp;$B269)</f>
        <v>3.19</v>
      </c>
      <c r="WR269" s="4">
        <f>SUMIFS('Aceite Virgen Extra'!WR$6:WR$257,'Aceite Virgen Extra'!$A$6:$A$257,"&gt;="&amp;$A269,'Aceite Virgen Extra'!$B$6:$B$257,"&lt;="&amp;$B269)</f>
        <v>0</v>
      </c>
      <c r="WV269" s="69">
        <f>SUMIFS('Aceite Virgen Extra'!WV$6:WV$257,'Aceite Virgen Extra'!$A$6:$A$257,"&gt;="&amp;$A269,'Aceite Virgen Extra'!$B$6:$B$257,"&lt;="&amp;$B269)</f>
        <v>3.52</v>
      </c>
      <c r="WW269" s="4">
        <f>SUMIFS('Aceite Virgen Extra'!WW$6:WW$257,'Aceite Virgen Extra'!$A$6:$A$257,"&gt;="&amp;$A269,'Aceite Virgen Extra'!$B$6:$B$257,"&lt;="&amp;$B269)</f>
        <v>3.8899999999999997</v>
      </c>
      <c r="WX269" s="4">
        <f>SUMIFS('Aceite Virgen Extra'!WX$6:WX$257,'Aceite Virgen Extra'!$A$6:$A$257,"&gt;="&amp;$A269,'Aceite Virgen Extra'!$B$6:$B$257,"&lt;="&amp;$B269)</f>
        <v>3.6599999999999997</v>
      </c>
      <c r="WY269" s="4">
        <f>SUMIFS('Aceite Virgen Extra'!WY$6:WY$257,'Aceite Virgen Extra'!$A$6:$A$257,"&gt;="&amp;$A269,'Aceite Virgen Extra'!$B$6:$B$257,"&lt;="&amp;$B269)</f>
        <v>3</v>
      </c>
      <c r="XC269" s="69">
        <f>SUMIFS('Aceite Virgen Extra'!XC$6:XC$257,'Aceite Virgen Extra'!$A$6:$A$257,"&gt;="&amp;$A269,'Aceite Virgen Extra'!$B$6:$B$257,"&lt;="&amp;$B269)</f>
        <v>2.97</v>
      </c>
      <c r="XD269" s="4">
        <f>SUMIFS('Aceite Virgen Extra'!XD$6:XD$257,'Aceite Virgen Extra'!$A$6:$A$257,"&gt;="&amp;$A269,'Aceite Virgen Extra'!$B$6:$B$257,"&lt;="&amp;$B269)</f>
        <v>0.89</v>
      </c>
      <c r="XE269" s="4">
        <f>SUMIFS('Aceite Virgen Extra'!XE$6:XE$257,'Aceite Virgen Extra'!$A$6:$A$257,"&gt;="&amp;$A269,'Aceite Virgen Extra'!$B$6:$B$257,"&lt;="&amp;$B269)</f>
        <v>4.3099999999999996</v>
      </c>
      <c r="XF269" s="4">
        <f>SUMIFS('Aceite Virgen Extra'!XF$6:XF$257,'Aceite Virgen Extra'!$A$6:$A$257,"&gt;="&amp;$A269,'Aceite Virgen Extra'!$B$6:$B$257,"&lt;="&amp;$B269)</f>
        <v>1</v>
      </c>
    </row>
    <row r="270" spans="1:630" x14ac:dyDescent="0.3">
      <c r="A270" s="9">
        <f>'TAM Aceite Virgen Extra'!B18</f>
        <v>7.9</v>
      </c>
      <c r="B270" s="9">
        <f>'TAM Aceite Virgen Extra'!C18</f>
        <v>8.1</v>
      </c>
      <c r="C270" s="9"/>
      <c r="D270" s="4">
        <f>SUMIFS('Aceite Virgen Extra'!D$6:D$257,'Aceite Virgen Extra'!$A$6:$A$257,"&gt;="&amp;$A270,'Aceite Virgen Extra'!$B$6:$B$257,"&lt;="&amp;$B270)</f>
        <v>1.1300000000000001</v>
      </c>
      <c r="E270" s="4">
        <f>SUMIFS('Aceite Virgen Extra'!E$6:E$257,'Aceite Virgen Extra'!$A$6:$A$257,"&gt;="&amp;$A270,'Aceite Virgen Extra'!$B$6:$B$257,"&lt;="&amp;$B270)</f>
        <v>0.38</v>
      </c>
      <c r="F270" s="4">
        <f>SUMIFS('Aceite Virgen Extra'!F$6:F$257,'Aceite Virgen Extra'!$A$6:$A$257,"&gt;="&amp;$A270,'Aceite Virgen Extra'!$B$6:$B$257,"&lt;="&amp;$B270)</f>
        <v>0.74</v>
      </c>
      <c r="G270" s="4">
        <f>SUMIFS('Aceite Virgen Extra'!G$6:G$257,'Aceite Virgen Extra'!$A$6:$A$257,"&gt;="&amp;$A270,'Aceite Virgen Extra'!$B$6:$B$257,"&lt;="&amp;$B270)</f>
        <v>3.08</v>
      </c>
      <c r="H270" s="9"/>
      <c r="I270" s="9"/>
      <c r="J270" s="9"/>
      <c r="K270" s="4">
        <f>SUMIFS('Aceite Virgen Extra'!K$6:K$257,'Aceite Virgen Extra'!$A$6:$A$257,"&gt;="&amp;$A270,'Aceite Virgen Extra'!$B$6:$B$257,"&lt;="&amp;$B270)</f>
        <v>0.67999999999999994</v>
      </c>
      <c r="L270" s="4">
        <f>SUMIFS('Aceite Virgen Extra'!L$6:L$257,'Aceite Virgen Extra'!$A$6:$A$257,"&gt;="&amp;$A270,'Aceite Virgen Extra'!$B$6:$B$257,"&lt;="&amp;$B270)</f>
        <v>1.3199999999999998</v>
      </c>
      <c r="M270" s="4">
        <f>SUMIFS('Aceite Virgen Extra'!M$6:M$257,'Aceite Virgen Extra'!$A$6:$A$257,"&gt;="&amp;$A270,'Aceite Virgen Extra'!$B$6:$B$257,"&lt;="&amp;$B270)</f>
        <v>0.1</v>
      </c>
      <c r="N270" s="4">
        <f>SUMIFS('Aceite Virgen Extra'!N$6:N$257,'Aceite Virgen Extra'!$A$6:$A$257,"&gt;="&amp;$A270,'Aceite Virgen Extra'!$B$6:$B$257,"&lt;="&amp;$B270)</f>
        <v>0.6</v>
      </c>
      <c r="O270" s="9"/>
      <c r="P270" s="9"/>
      <c r="Q270" s="9"/>
      <c r="R270" s="4">
        <f>SUMIFS('Aceite Virgen Extra'!R$6:R$257,'Aceite Virgen Extra'!$A$6:$A$257,"&gt;="&amp;$A270,'Aceite Virgen Extra'!$B$6:$B$257,"&lt;="&amp;$B270)</f>
        <v>0.92</v>
      </c>
      <c r="S270" s="4">
        <f>SUMIFS('Aceite Virgen Extra'!S$6:S$257,'Aceite Virgen Extra'!$A$6:$A$257,"&gt;="&amp;$A270,'Aceite Virgen Extra'!$B$6:$B$257,"&lt;="&amp;$B270)</f>
        <v>2.5300000000000002</v>
      </c>
      <c r="T270" s="4">
        <f>SUMIFS('Aceite Virgen Extra'!T$6:T$257,'Aceite Virgen Extra'!$A$6:$A$257,"&gt;="&amp;$A270,'Aceite Virgen Extra'!$B$6:$B$257,"&lt;="&amp;$B270)</f>
        <v>0.52</v>
      </c>
      <c r="U270" s="4">
        <f>SUMIFS('Aceite Virgen Extra'!U$6:U$257,'Aceite Virgen Extra'!$A$6:$A$257,"&gt;="&amp;$A270,'Aceite Virgen Extra'!$B$6:$B$257,"&lt;="&amp;$B270)</f>
        <v>0</v>
      </c>
      <c r="V270" s="9"/>
      <c r="W270" s="9"/>
      <c r="X270" s="9"/>
      <c r="Y270" s="4">
        <f>SUMIFS('Aceite Virgen Extra'!Y$6:Y$257,'Aceite Virgen Extra'!$A$6:$A$257,"&gt;="&amp;$A270,'Aceite Virgen Extra'!$B$6:$B$257,"&lt;="&amp;$B270)</f>
        <v>0.52</v>
      </c>
      <c r="Z270" s="4">
        <f>SUMIFS('Aceite Virgen Extra'!Z$6:Z$257,'Aceite Virgen Extra'!$A$6:$A$257,"&gt;="&amp;$A270,'Aceite Virgen Extra'!$B$6:$B$257,"&lt;="&amp;$B270)</f>
        <v>0.57999999999999996</v>
      </c>
      <c r="AA270" s="4">
        <f>SUMIFS('Aceite Virgen Extra'!AA$6:AA$257,'Aceite Virgen Extra'!$A$6:$A$257,"&gt;="&amp;$A270,'Aceite Virgen Extra'!$B$6:$B$257,"&lt;="&amp;$B270)</f>
        <v>0.25</v>
      </c>
      <c r="AB270" s="4">
        <f>SUMIFS('Aceite Virgen Extra'!AB$6:AB$257,'Aceite Virgen Extra'!$A$6:$A$257,"&gt;="&amp;$A270,'Aceite Virgen Extra'!$B$6:$B$257,"&lt;="&amp;$B270)</f>
        <v>0.26</v>
      </c>
      <c r="AC270" s="9"/>
      <c r="AD270" s="9"/>
      <c r="AE270" s="9"/>
      <c r="AF270" s="4">
        <f>SUMIFS('Aceite Virgen Extra'!AF$6:AF$257,'Aceite Virgen Extra'!$A$6:$A$257,"&gt;="&amp;$A270,'Aceite Virgen Extra'!$B$6:$B$257,"&lt;="&amp;$B270)</f>
        <v>0.92000000000000015</v>
      </c>
      <c r="AG270" s="4">
        <f>SUMIFS('Aceite Virgen Extra'!AG$6:AG$257,'Aceite Virgen Extra'!$A$6:$A$257,"&gt;="&amp;$A270,'Aceite Virgen Extra'!$B$6:$B$257,"&lt;="&amp;$B270)</f>
        <v>1.9700000000000002</v>
      </c>
      <c r="AH270" s="4">
        <f>SUMIFS('Aceite Virgen Extra'!AH$6:AH$257,'Aceite Virgen Extra'!$A$6:$A$257,"&gt;="&amp;$A270,'Aceite Virgen Extra'!$B$6:$B$257,"&lt;="&amp;$B270)</f>
        <v>0.85</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0.51</v>
      </c>
      <c r="AN270" s="4">
        <f>SUMIFS('Aceite Virgen Extra'!AN$6:AN$257,'Aceite Virgen Extra'!$A$6:$A$257,"&gt;="&amp;$A270,'Aceite Virgen Extra'!$B$6:$B$257,"&lt;="&amp;$B270)</f>
        <v>1.64</v>
      </c>
      <c r="AO270" s="4">
        <f>SUMIFS('Aceite Virgen Extra'!AO$6:AO$257,'Aceite Virgen Extra'!$A$6:$A$257,"&gt;="&amp;$A270,'Aceite Virgen Extra'!$B$6:$B$257,"&lt;="&amp;$B270)</f>
        <v>0.22</v>
      </c>
      <c r="AP270" s="4">
        <f>SUMIFS('Aceite Virgen Extra'!AP$6:AP$257,'Aceite Virgen Extra'!$A$6:$A$257,"&gt;="&amp;$A270,'Aceite Virgen Extra'!$B$6:$B$257,"&lt;="&amp;$B270)</f>
        <v>0</v>
      </c>
      <c r="AQ270" s="9"/>
      <c r="AR270" s="9"/>
      <c r="AT270" s="4">
        <f>SUMIFS('Aceite Virgen Extra'!AT$6:AT$257,'Aceite Virgen Extra'!$A$6:$A$257,"&gt;="&amp;$A270,'Aceite Virgen Extra'!$B$6:$B$257,"&lt;="&amp;$B270)</f>
        <v>1.03</v>
      </c>
      <c r="AU270" s="4">
        <f>SUMIFS('Aceite Virgen Extra'!AU$6:AU$257,'Aceite Virgen Extra'!$A$6:$A$257,"&gt;="&amp;$A270,'Aceite Virgen Extra'!$B$6:$B$257,"&lt;="&amp;$B270)</f>
        <v>1.9100000000000001</v>
      </c>
      <c r="AV270" s="4">
        <f>SUMIFS('Aceite Virgen Extra'!AV$6:AV$257,'Aceite Virgen Extra'!$A$6:$A$257,"&gt;="&amp;$A270,'Aceite Virgen Extra'!$B$6:$B$257,"&lt;="&amp;$B270)</f>
        <v>0.92999999999999994</v>
      </c>
      <c r="AW270" s="4">
        <f>SUMIFS('Aceite Virgen Extra'!AW$6:AW$257,'Aceite Virgen Extra'!$A$6:$A$257,"&gt;="&amp;$A270,'Aceite Virgen Extra'!$B$6:$B$257,"&lt;="&amp;$B270)</f>
        <v>0</v>
      </c>
      <c r="BA270" s="4">
        <f>SUMIFS('Aceite Virgen Extra'!BA$6:BA$257,'Aceite Virgen Extra'!$A$6:$A$257,"&gt;="&amp;A270,'Aceite Virgen Extra'!$B$6:$B$257,"&lt;="&amp;B270)</f>
        <v>0.45</v>
      </c>
      <c r="BB270" s="4">
        <f>SUMIFS('Aceite Virgen Extra'!BB$6:BB$257,'Aceite Virgen Extra'!$A$6:$A$257,"&gt;="&amp;$A270,'Aceite Virgen Extra'!$B$6:$B$257,"&lt;="&amp;$B270)</f>
        <v>0.37</v>
      </c>
      <c r="BC270" s="4">
        <f>SUMIFS('Aceite Virgen Extra'!BC$6:BC$257,'Aceite Virgen Extra'!$A$6:$A$257,"&gt;="&amp;$A270,'Aceite Virgen Extra'!$B$6:$B$257,"&lt;="&amp;$B270)</f>
        <v>0.27</v>
      </c>
      <c r="BD270" s="4">
        <f>SUMIFS('Aceite Virgen Extra'!BD$6:BD$257,'Aceite Virgen Extra'!$A$6:$A$257,"&gt;="&amp;$A270,'Aceite Virgen Extra'!$B$6:$B$257,"&lt;="&amp;$B270)</f>
        <v>0.19</v>
      </c>
      <c r="BH270" s="4">
        <f>SUMIFS('Aceite Virgen Extra'!BH$6:BH$257,'Aceite Virgen Extra'!$A$6:$A$257,"&gt;="&amp;$A270,'Aceite Virgen Extra'!$B$6:$B$257,"&lt;="&amp;$B270)</f>
        <v>0.63</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3.68</v>
      </c>
      <c r="BO270" s="4">
        <f>SUMIFS('Aceite Virgen Extra'!BO$6:BO$257,'Aceite Virgen Extra'!$A$6:$A$257,"&gt;="&amp;$A270,'Aceite Virgen Extra'!$B$6:$B$257,"&lt;="&amp;$B270)</f>
        <v>1.46</v>
      </c>
      <c r="BP270" s="4">
        <f>SUMIFS('Aceite Virgen Extra'!BP$6:BP$257,'Aceite Virgen Extra'!$A$6:$A$257,"&gt;="&amp;$A270,'Aceite Virgen Extra'!$B$6:$B$257,"&lt;="&amp;$B270)</f>
        <v>2.79</v>
      </c>
      <c r="BQ270" s="4">
        <f>SUMIFS('Aceite Virgen Extra'!BQ$6:BQ$257,'Aceite Virgen Extra'!$A$6:$A$257,"&gt;="&amp;$A270,'Aceite Virgen Extra'!$B$6:$B$257,"&lt;="&amp;$B270)</f>
        <v>0</v>
      </c>
      <c r="BR270" s="4">
        <f>SUMIFS('Aceite Virgen Extra'!BR$6:BR$257,'Aceite Virgen Extra'!$A$6:$A$257,"&gt;="&amp;$A270,'Aceite Virgen Extra'!$B$6:$B$257,"&lt;="&amp;$B270)</f>
        <v>3.9</v>
      </c>
      <c r="BV270" s="4">
        <f>SUMIFS('Aceite Virgen Extra'!BV$6:BV$257,'Aceite Virgen Extra'!$A$6:$A$257,"&gt;="&amp;$A270,'Aceite Virgen Extra'!$B$6:$B$257,"&lt;="&amp;$B270)</f>
        <v>0.91000000000000014</v>
      </c>
      <c r="BW270" s="4">
        <f>SUMIFS('Aceite Virgen Extra'!BW$6:BW$257,'Aceite Virgen Extra'!$A$6:$A$257,"&gt;="&amp;$A270,'Aceite Virgen Extra'!$B$6:$B$257,"&lt;="&amp;$B270)</f>
        <v>0</v>
      </c>
      <c r="BX270" s="4">
        <f>SUMIFS('Aceite Virgen Extra'!BX$6:BX$257,'Aceite Virgen Extra'!$A$6:$A$257,"&gt;="&amp;$A270,'Aceite Virgen Extra'!$B$6:$B$257,"&lt;="&amp;$B270)</f>
        <v>0.8</v>
      </c>
      <c r="BY270" s="4">
        <f>SUMIFS('Aceite Virgen Extra'!BY$6:BY$257,'Aceite Virgen Extra'!$A$6:$A$257,"&gt;="&amp;$A270,'Aceite Virgen Extra'!$B$6:$B$257,"&lt;="&amp;$B270)</f>
        <v>2.44</v>
      </c>
      <c r="CC270" s="4">
        <f>SUMIFS('Aceite Virgen Extra'!CC$6:CC$257,'Aceite Virgen Extra'!$A$6:$A$257,"&gt;="&amp;$A270,'Aceite Virgen Extra'!$B$6:$B$257,"&lt;="&amp;$B270)</f>
        <v>0.64999999999999991</v>
      </c>
      <c r="CD270" s="4">
        <f>SUMIFS('Aceite Virgen Extra'!CD$6:CD$257,'Aceite Virgen Extra'!$A$6:$A$257,"&gt;="&amp;$A270,'Aceite Virgen Extra'!$B$6:$B$257,"&lt;="&amp;$B270)</f>
        <v>0.67999999999999994</v>
      </c>
      <c r="CE270" s="4">
        <f>SUMIFS('Aceite Virgen Extra'!CE$6:CE$257,'Aceite Virgen Extra'!$A$6:$A$257,"&gt;="&amp;$A270,'Aceite Virgen Extra'!$B$6:$B$257,"&lt;="&amp;$B270)</f>
        <v>0.76</v>
      </c>
      <c r="CF270" s="4">
        <f>SUMIFS('Aceite Virgen Extra'!CF$6:CF$257,'Aceite Virgen Extra'!$A$6:$A$257,"&gt;="&amp;$A270,'Aceite Virgen Extra'!$B$6:$B$257,"&lt;="&amp;$B270)</f>
        <v>0.19</v>
      </c>
      <c r="CJ270" s="4">
        <f>SUMIFS('Aceite Virgen Extra'!CJ$6:CJ$257,'Aceite Virgen Extra'!$A$6:$A$257,"&gt;="&amp;$A270,'Aceite Virgen Extra'!$B$6:$B$257,"&lt;="&amp;$B270)</f>
        <v>0.95</v>
      </c>
      <c r="CK270" s="4">
        <f>SUMIFS('Aceite Virgen Extra'!CK$6:CK$257,'Aceite Virgen Extra'!$A$6:$A$257,"&gt;="&amp;$A270,'Aceite Virgen Extra'!$B$6:$B$257,"&lt;="&amp;$B270)</f>
        <v>1.87</v>
      </c>
      <c r="CL270" s="4">
        <f>SUMIFS('Aceite Virgen Extra'!CL$6:CL$257,'Aceite Virgen Extra'!$A$6:$A$257,"&gt;="&amp;$A270,'Aceite Virgen Extra'!$B$6:$B$257,"&lt;="&amp;$B270)</f>
        <v>0.56000000000000005</v>
      </c>
      <c r="CM270" s="4">
        <f>SUMIFS('Aceite Virgen Extra'!CM$6:CM$257,'Aceite Virgen Extra'!$A$6:$A$257,"&gt;="&amp;$A270,'Aceite Virgen Extra'!$B$6:$B$257,"&lt;="&amp;$B270)</f>
        <v>0.27</v>
      </c>
      <c r="CQ270" s="4">
        <f>SUMIFS('Aceite Virgen Extra'!CQ$6:CQ$257,'Aceite Virgen Extra'!$A$6:$A$257,"&gt;="&amp;$A270,'Aceite Virgen Extra'!$B$6:$B$257,"&lt;="&amp;$B270)</f>
        <v>0.38</v>
      </c>
      <c r="CR270" s="4">
        <f>SUMIFS('Aceite Virgen Extra'!CR$6:CR$257,'Aceite Virgen Extra'!$A$6:$A$257,"&gt;="&amp;$A270,'Aceite Virgen Extra'!$B$6:$B$257,"&lt;="&amp;$B270)</f>
        <v>1.1099999999999999</v>
      </c>
      <c r="CS270" s="4">
        <f>SUMIFS('Aceite Virgen Extra'!CS$6:CS$257,'Aceite Virgen Extra'!$A$6:$A$257,"&gt;="&amp;$A270,'Aceite Virgen Extra'!$B$6:$B$257,"&lt;="&amp;$B270)</f>
        <v>0.13</v>
      </c>
      <c r="CT270" s="4">
        <f>SUMIFS('Aceite Virgen Extra'!CT$6:CT$257,'Aceite Virgen Extra'!$A$6:$A$257,"&gt;="&amp;$A270,'Aceite Virgen Extra'!$B$6:$B$257,"&lt;="&amp;$B270)</f>
        <v>0</v>
      </c>
      <c r="CX270" s="4">
        <f>SUMIFS('Aceite Virgen Extra'!CX$6:CX$257,'Aceite Virgen Extra'!$A$6:$A$257,"&gt;="&amp;$A270,'Aceite Virgen Extra'!$B$6:$B$257,"&lt;="&amp;$B270)</f>
        <v>0.94</v>
      </c>
      <c r="CY270" s="4">
        <f>SUMIFS('Aceite Virgen Extra'!CY$6:CY$257,'Aceite Virgen Extra'!$A$6:$A$257,"&gt;="&amp;$A270,'Aceite Virgen Extra'!$B$6:$B$257,"&lt;="&amp;$B270)</f>
        <v>1.0999999999999999</v>
      </c>
      <c r="CZ270" s="4">
        <f>SUMIFS('Aceite Virgen Extra'!CZ$6:CZ$257,'Aceite Virgen Extra'!$A$6:$A$257,"&gt;="&amp;$A270,'Aceite Virgen Extra'!$B$6:$B$257,"&lt;="&amp;$B270)</f>
        <v>0.73</v>
      </c>
      <c r="DA270" s="4">
        <f>SUMIFS('Aceite Virgen Extra'!DA$6:DA$257,'Aceite Virgen Extra'!$A$6:$A$257,"&gt;="&amp;$A270,'Aceite Virgen Extra'!$B$6:$B$257,"&lt;="&amp;$B270)</f>
        <v>1.82</v>
      </c>
      <c r="DE270" s="4">
        <f>SUMIFS('Aceite Virgen Extra'!DE$6:DE$257,'Aceite Virgen Extra'!$A$6:$A$257,"&gt;="&amp;$A270,'Aceite Virgen Extra'!$B$6:$B$257,"&lt;="&amp;$B270)</f>
        <v>0.53</v>
      </c>
      <c r="DF270" s="4">
        <f>SUMIFS('Aceite Virgen Extra'!DF$6:DF$257,'Aceite Virgen Extra'!$A$6:$A$257,"&gt;="&amp;$A270,'Aceite Virgen Extra'!$B$6:$B$257,"&lt;="&amp;$B270)</f>
        <v>1.29</v>
      </c>
      <c r="DG270" s="4">
        <f>SUMIFS('Aceite Virgen Extra'!DG$6:DG$257,'Aceite Virgen Extra'!$A$6:$A$257,"&gt;="&amp;$A270,'Aceite Virgen Extra'!$B$6:$B$257,"&lt;="&amp;$B270)</f>
        <v>0.13</v>
      </c>
      <c r="DH270" s="4">
        <f>SUMIFS('Aceite Virgen Extra'!DH$6:DH$257,'Aceite Virgen Extra'!$A$6:$A$257,"&gt;="&amp;$A270,'Aceite Virgen Extra'!$B$6:$B$257,"&lt;="&amp;$B270)</f>
        <v>0</v>
      </c>
      <c r="DL270" s="4">
        <f>SUMIFS('Aceite Virgen Extra'!DL$6:DL$257,'Aceite Virgen Extra'!$A$6:$A$257,"&gt;="&amp;$A270,'Aceite Virgen Extra'!$B$6:$B$257,"&lt;="&amp;$B270)</f>
        <v>0.34</v>
      </c>
      <c r="DM270" s="4">
        <f>SUMIFS('Aceite Virgen Extra'!DM$6:DM$257,'Aceite Virgen Extra'!$A$6:$A$257,"&gt;="&amp;$A270,'Aceite Virgen Extra'!$B$6:$B$257,"&lt;="&amp;$B270)</f>
        <v>1.1099999999999999</v>
      </c>
      <c r="DN270" s="4">
        <f>SUMIFS('Aceite Virgen Extra'!DN$6:DN$257,'Aceite Virgen Extra'!$A$6:$A$257,"&gt;="&amp;$A270,'Aceite Virgen Extra'!$B$6:$B$257,"&lt;="&amp;$B270)</f>
        <v>0.06</v>
      </c>
      <c r="DO270" s="4">
        <f>SUMIFS('Aceite Virgen Extra'!DO$6:DO$257,'Aceite Virgen Extra'!$A$6:$A$257,"&gt;="&amp;$A270,'Aceite Virgen Extra'!$B$6:$B$257,"&lt;="&amp;$B270)</f>
        <v>0</v>
      </c>
      <c r="DS270" s="4">
        <f>SUMIFS('Aceite Virgen Extra'!DS$6:DS$257,'Aceite Virgen Extra'!$A$6:$A$257,"&gt;="&amp;$A270,'Aceite Virgen Extra'!$B$6:$B$257,"&lt;="&amp;$B270)</f>
        <v>0.15</v>
      </c>
      <c r="DT270" s="4">
        <f>SUMIFS('Aceite Virgen Extra'!DT$6:DT$257,'Aceite Virgen Extra'!$A$6:$A$257,"&gt;="&amp;$A270,'Aceite Virgen Extra'!$B$6:$B$257,"&lt;="&amp;$B270)</f>
        <v>0</v>
      </c>
      <c r="DU270" s="4">
        <f>SUMIFS('Aceite Virgen Extra'!DU$6:DU$257,'Aceite Virgen Extra'!$A$6:$A$257,"&gt;="&amp;$A270,'Aceite Virgen Extra'!$B$6:$B$257,"&lt;="&amp;$B270)</f>
        <v>0.23</v>
      </c>
      <c r="DV270" s="4">
        <f>SUMIFS('Aceite Virgen Extra'!DV$6:DV$257,'Aceite Virgen Extra'!$A$6:$A$257,"&gt;="&amp;$A270,'Aceite Virgen Extra'!$B$6:$B$257,"&lt;="&amp;$B270)</f>
        <v>0</v>
      </c>
      <c r="DZ270" s="4">
        <f>SUMIFS('Aceite Virgen Extra'!DZ$6:DZ$257,'Aceite Virgen Extra'!$A$6:$A$257,"&gt;="&amp;$A270,'Aceite Virgen Extra'!$B$6:$B$257,"&lt;="&amp;$B270)</f>
        <v>1.1000000000000001</v>
      </c>
      <c r="EA270" s="4">
        <f>SUMIFS('Aceite Virgen Extra'!EA$6:EA$257,'Aceite Virgen Extra'!$A$6:$A$257,"&gt;="&amp;$A270,'Aceite Virgen Extra'!$B$6:$B$257,"&lt;="&amp;$B270)</f>
        <v>1.45</v>
      </c>
      <c r="EB270" s="4">
        <f>SUMIFS('Aceite Virgen Extra'!EB$6:EB$257,'Aceite Virgen Extra'!$A$6:$A$257,"&gt;="&amp;$A270,'Aceite Virgen Extra'!$B$6:$B$257,"&lt;="&amp;$B270)</f>
        <v>0.72</v>
      </c>
      <c r="EC270" s="4">
        <f>SUMIFS('Aceite Virgen Extra'!EC$6:EC$257,'Aceite Virgen Extra'!$A$6:$A$257,"&gt;="&amp;$A270,'Aceite Virgen Extra'!$B$6:$B$257,"&lt;="&amp;$B270)</f>
        <v>0</v>
      </c>
      <c r="EG270" s="4">
        <f>SUMIFS('Aceite Virgen Extra'!EG$6:EG$257,'Aceite Virgen Extra'!$A$6:$A$257,"&gt;="&amp;$A270,'Aceite Virgen Extra'!$B$6:$B$257,"&lt;="&amp;$B270)</f>
        <v>0.22999999999999998</v>
      </c>
      <c r="EH270" s="4">
        <f>SUMIFS('Aceite Virgen Extra'!EH$6:EH$257,'Aceite Virgen Extra'!$A$6:$A$257,"&gt;="&amp;$A270,'Aceite Virgen Extra'!$B$6:$B$257,"&lt;="&amp;$B270)</f>
        <v>0.19</v>
      </c>
      <c r="EI270" s="4">
        <f>SUMIFS('Aceite Virgen Extra'!EI$6:EI$257,'Aceite Virgen Extra'!$A$6:$A$257,"&gt;="&amp;$A270,'Aceite Virgen Extra'!$B$6:$B$257,"&lt;="&amp;$B270)</f>
        <v>0.1</v>
      </c>
      <c r="EJ270" s="4">
        <f>SUMIFS('Aceite Virgen Extra'!EJ$6:EJ$257,'Aceite Virgen Extra'!$A$6:$A$257,"&gt;="&amp;$A270,'Aceite Virgen Extra'!$B$6:$B$257,"&lt;="&amp;$B270)</f>
        <v>0</v>
      </c>
      <c r="EN270" s="4">
        <f>SUMIFS('Aceite Virgen Extra'!EN$6:EN$257,'Aceite Virgen Extra'!$A$6:$A$257,"&gt;="&amp;$A270,'Aceite Virgen Extra'!$B$6:$B$257,"&lt;="&amp;$B270)</f>
        <v>0.54999999999999993</v>
      </c>
      <c r="EO270" s="4">
        <f>SUMIFS('Aceite Virgen Extra'!EO$6:EO$257,'Aceite Virgen Extra'!$A$6:$A$257,"&gt;="&amp;$A270,'Aceite Virgen Extra'!$B$6:$B$257,"&lt;="&amp;$B270)</f>
        <v>1.42</v>
      </c>
      <c r="EP270" s="4">
        <f>SUMIFS('Aceite Virgen Extra'!EP$6:EP$257,'Aceite Virgen Extra'!$A$6:$A$257,"&gt;="&amp;$A270,'Aceite Virgen Extra'!$B$6:$B$257,"&lt;="&amp;$B270)</f>
        <v>0.26</v>
      </c>
      <c r="EQ270" s="4">
        <f>SUMIFS('Aceite Virgen Extra'!EQ$6:EQ$257,'Aceite Virgen Extra'!$A$6:$A$257,"&gt;="&amp;$A270,'Aceite Virgen Extra'!$B$6:$B$257,"&lt;="&amp;$B270)</f>
        <v>0</v>
      </c>
      <c r="EU270" s="4">
        <f>SUMIFS('Aceite Virgen Extra'!EU$6:EU$257,'Aceite Virgen Extra'!$A$6:$A$257,"&gt;="&amp;$A270,'Aceite Virgen Extra'!$B$6:$B$257,"&lt;="&amp;$B270)</f>
        <v>0.3</v>
      </c>
      <c r="EV270" s="4">
        <f>SUMIFS('Aceite Virgen Extra'!EV$6:EV$257,'Aceite Virgen Extra'!$A$6:$A$257,"&gt;="&amp;$A270,'Aceite Virgen Extra'!$B$6:$B$257,"&lt;="&amp;$B270)</f>
        <v>0.94</v>
      </c>
      <c r="EW270" s="4">
        <f>SUMIFS('Aceite Virgen Extra'!EW$6:EW$257,'Aceite Virgen Extra'!$A$6:$A$257,"&gt;="&amp;$A270,'Aceite Virgen Extra'!$B$6:$B$257,"&lt;="&amp;$B270)</f>
        <v>7.0000000000000007E-2</v>
      </c>
      <c r="EX270" s="4">
        <f>SUMIFS('Aceite Virgen Extra'!EX$6:EX$257,'Aceite Virgen Extra'!$A$6:$A$257,"&gt;="&amp;$A270,'Aceite Virgen Extra'!$B$6:$B$257,"&lt;="&amp;$B270)</f>
        <v>0</v>
      </c>
      <c r="FB270" s="4">
        <f>SUMIFS('Aceite Virgen Extra'!FB$6:FB$257,'Aceite Virgen Extra'!$A$6:$A$257,"&gt;="&amp;$A270,'Aceite Virgen Extra'!$B$6:$B$257,"&lt;="&amp;$B270)</f>
        <v>0.57000000000000006</v>
      </c>
      <c r="FC270" s="4">
        <f>SUMIFS('Aceite Virgen Extra'!FC$6:FC$257,'Aceite Virgen Extra'!$A$6:$A$257,"&gt;="&amp;$A270,'Aceite Virgen Extra'!$B$6:$B$257,"&lt;="&amp;$B270)</f>
        <v>0.92999999999999994</v>
      </c>
      <c r="FD270" s="4">
        <f>SUMIFS('Aceite Virgen Extra'!FD$6:FD$257,'Aceite Virgen Extra'!$A$6:$A$257,"&gt;="&amp;$A270,'Aceite Virgen Extra'!$B$6:$B$257,"&lt;="&amp;$B270)</f>
        <v>0.49</v>
      </c>
      <c r="FE270" s="4">
        <f>SUMIFS('Aceite Virgen Extra'!FE$6:FE$257,'Aceite Virgen Extra'!$A$6:$A$257,"&gt;="&amp;$A270,'Aceite Virgen Extra'!$B$6:$B$257,"&lt;="&amp;$B270)</f>
        <v>0</v>
      </c>
      <c r="FI270" s="4">
        <f>SUMIFS('Aceite Virgen Extra'!FI$6:FI$257,'Aceite Virgen Extra'!$A$6:$A$257,"&gt;="&amp;$A270,'Aceite Virgen Extra'!$B$6:$B$257,"&lt;="&amp;$B270)</f>
        <v>0.2</v>
      </c>
      <c r="FJ270" s="4">
        <f>SUMIFS('Aceite Virgen Extra'!FJ$6:FJ$257,'Aceite Virgen Extra'!$A$6:$A$257,"&gt;="&amp;$A270,'Aceite Virgen Extra'!$B$6:$B$257,"&lt;="&amp;$B270)</f>
        <v>0.37</v>
      </c>
      <c r="FK270" s="4">
        <f>SUMIFS('Aceite Virgen Extra'!FK$6:FK$257,'Aceite Virgen Extra'!$A$6:$A$257,"&gt;="&amp;$A270,'Aceite Virgen Extra'!$B$6:$B$257,"&lt;="&amp;$B270)</f>
        <v>0.18</v>
      </c>
      <c r="FL270" s="4">
        <f>SUMIFS('Aceite Virgen Extra'!FL$6:FL$257,'Aceite Virgen Extra'!$A$6:$A$257,"&gt;="&amp;$A270,'Aceite Virgen Extra'!$B$6:$B$257,"&lt;="&amp;$B270)</f>
        <v>0</v>
      </c>
      <c r="FP270" s="4">
        <f>SUMIFS('Aceite Virgen Extra'!FP$6:FP$257,'Aceite Virgen Extra'!$A$6:$A$257,"&gt;="&amp;$A270,'Aceite Virgen Extra'!$B$6:$B$257,"&lt;="&amp;$B270)</f>
        <v>0.53</v>
      </c>
      <c r="FQ270" s="4">
        <f>SUMIFS('Aceite Virgen Extra'!FQ$6:FQ$257,'Aceite Virgen Extra'!$A$6:$A$257,"&gt;="&amp;$A270,'Aceite Virgen Extra'!$B$6:$B$257,"&lt;="&amp;$B270)</f>
        <v>1.04</v>
      </c>
      <c r="FR270" s="4">
        <f>SUMIFS('Aceite Virgen Extra'!FR$6:FR$257,'Aceite Virgen Extra'!$A$6:$A$257,"&gt;="&amp;$A270,'Aceite Virgen Extra'!$B$6:$B$257,"&lt;="&amp;$B270)</f>
        <v>0.51</v>
      </c>
      <c r="FS270" s="4">
        <f>SUMIFS('Aceite Virgen Extra'!FS$6:FS$257,'Aceite Virgen Extra'!$A$6:$A$257,"&gt;="&amp;$A270,'Aceite Virgen Extra'!$B$6:$B$257,"&lt;="&amp;$B270)</f>
        <v>0</v>
      </c>
      <c r="FW270" s="4">
        <f>SUMIFS('Aceite Virgen Extra'!FW$6:FW$257,'Aceite Virgen Extra'!$A$6:$A$257,"&gt;="&amp;$A270,'Aceite Virgen Extra'!$B$6:$B$257,"&lt;="&amp;$B270)</f>
        <v>1.35</v>
      </c>
      <c r="FX270" s="4">
        <f>SUMIFS('Aceite Virgen Extra'!FX$6:FX$257,'Aceite Virgen Extra'!$A$6:$A$257,"&gt;="&amp;$A270,'Aceite Virgen Extra'!$B$6:$B$257,"&lt;="&amp;$B270)</f>
        <v>1.2</v>
      </c>
      <c r="FY270" s="4">
        <f>SUMIFS('Aceite Virgen Extra'!FY$6:FY$257,'Aceite Virgen Extra'!$A$6:$A$257,"&gt;="&amp;$A270,'Aceite Virgen Extra'!$B$6:$B$257,"&lt;="&amp;$B270)</f>
        <v>1.5500000000000003</v>
      </c>
      <c r="FZ270" s="4">
        <f>SUMIFS('Aceite Virgen Extra'!FZ$6:FZ$257,'Aceite Virgen Extra'!$A$6:$A$257,"&gt;="&amp;$A270,'Aceite Virgen Extra'!$B$6:$B$257,"&lt;="&amp;$B270)</f>
        <v>1.48</v>
      </c>
      <c r="GD270" s="4">
        <f>SUMIFS('Aceite Virgen Extra'!GD$6:GD$257,'Aceite Virgen Extra'!$A$6:$A$257,"&gt;="&amp;$A270,'Aceite Virgen Extra'!$B$6:$B$257,"&lt;="&amp;$B270)</f>
        <v>0.7</v>
      </c>
      <c r="GE270" s="4">
        <f>SUMIFS('Aceite Virgen Extra'!GE$6:GE$257,'Aceite Virgen Extra'!$A$6:$A$257,"&gt;="&amp;$A270,'Aceite Virgen Extra'!$B$6:$B$257,"&lt;="&amp;$B270)</f>
        <v>0.64</v>
      </c>
      <c r="GF270" s="4">
        <f>SUMIFS('Aceite Virgen Extra'!GF$6:GF$257,'Aceite Virgen Extra'!$A$6:$A$257,"&gt;="&amp;$A270,'Aceite Virgen Extra'!$B$6:$B$257,"&lt;="&amp;$B270)</f>
        <v>0.65</v>
      </c>
      <c r="GG270" s="4">
        <f>SUMIFS('Aceite Virgen Extra'!GG$6:GG$257,'Aceite Virgen Extra'!$A$6:$A$257,"&gt;="&amp;$A270,'Aceite Virgen Extra'!$B$6:$B$257,"&lt;="&amp;$B270)</f>
        <v>0</v>
      </c>
      <c r="GK270" s="4">
        <f>SUMIFS('Aceite Virgen Extra'!GK$6:GK$257,'Aceite Virgen Extra'!$A$6:$A$257,"&gt;="&amp;$A270,'Aceite Virgen Extra'!$B$6:$B$257,"&lt;="&amp;$B270)</f>
        <v>1.07</v>
      </c>
      <c r="GL270" s="4">
        <f>SUMIFS('Aceite Virgen Extra'!GL$6:GL$257,'Aceite Virgen Extra'!$A$6:$A$257,"&gt;="&amp;$A270,'Aceite Virgen Extra'!$B$6:$B$257,"&lt;="&amp;$B270)</f>
        <v>1.27</v>
      </c>
      <c r="GM270" s="4">
        <f>SUMIFS('Aceite Virgen Extra'!GM$6:GM$257,'Aceite Virgen Extra'!$A$6:$A$257,"&gt;="&amp;$A270,'Aceite Virgen Extra'!$B$6:$B$257,"&lt;="&amp;$B270)</f>
        <v>1.26</v>
      </c>
      <c r="GN270" s="4">
        <f>SUMIFS('Aceite Virgen Extra'!GN$6:GN$257,'Aceite Virgen Extra'!$A$6:$A$257,"&gt;="&amp;$A270,'Aceite Virgen Extra'!$B$6:$B$257,"&lt;="&amp;$B270)</f>
        <v>0</v>
      </c>
      <c r="GR270" s="4">
        <f>SUMIFS('Aceite Virgen Extra'!GR$6:GR$257,'Aceite Virgen Extra'!$A$6:$A$257,"&gt;="&amp;$A270,'Aceite Virgen Extra'!$B$6:$B$257,"&lt;="&amp;$B270)</f>
        <v>0.79</v>
      </c>
      <c r="GS270" s="4">
        <f>SUMIFS('Aceite Virgen Extra'!GS$6:GS$257,'Aceite Virgen Extra'!$A$6:$A$257,"&gt;="&amp;$A270,'Aceite Virgen Extra'!$B$6:$B$257,"&lt;="&amp;$B270)</f>
        <v>0</v>
      </c>
      <c r="GT270" s="4">
        <f>SUMIFS('Aceite Virgen Extra'!GT$6:GT$257,'Aceite Virgen Extra'!$A$6:$A$257,"&gt;="&amp;$A270,'Aceite Virgen Extra'!$B$6:$B$257,"&lt;="&amp;$B270)</f>
        <v>1.4200000000000002</v>
      </c>
      <c r="GU270" s="4">
        <f>SUMIFS('Aceite Virgen Extra'!GU$6:GU$257,'Aceite Virgen Extra'!$A$6:$A$257,"&gt;="&amp;$A270,'Aceite Virgen Extra'!$B$6:$B$257,"&lt;="&amp;$B270)</f>
        <v>0</v>
      </c>
      <c r="GY270" s="4">
        <f>SUMIFS('Aceite Virgen Extra'!GY$6:GY$257,'Aceite Virgen Extra'!$A$6:$A$257,"&gt;="&amp;$A270,'Aceite Virgen Extra'!$B$6:$B$257,"&lt;="&amp;$B270)</f>
        <v>0.73</v>
      </c>
      <c r="GZ270" s="4">
        <f>SUMIFS('Aceite Virgen Extra'!GZ$6:GZ$257,'Aceite Virgen Extra'!$A$6:$A$257,"&gt;="&amp;$A270,'Aceite Virgen Extra'!$B$6:$B$257,"&lt;="&amp;$B270)</f>
        <v>0.76</v>
      </c>
      <c r="HA270" s="4">
        <f>SUMIFS('Aceite Virgen Extra'!HA$6:HA$257,'Aceite Virgen Extra'!$A$6:$A$257,"&gt;="&amp;$A270,'Aceite Virgen Extra'!$B$6:$B$257,"&lt;="&amp;$B270)</f>
        <v>0.95</v>
      </c>
      <c r="HB270" s="4">
        <f>SUMIFS('Aceite Virgen Extra'!HB$6:HB$257,'Aceite Virgen Extra'!$A$6:$A$257,"&gt;="&amp;$A270,'Aceite Virgen Extra'!$B$6:$B$257,"&lt;="&amp;$B270)</f>
        <v>0</v>
      </c>
      <c r="HF270" s="4">
        <f>SUMIFS('Aceite Virgen Extra'!HF$6:HF$257,'Aceite Virgen Extra'!$A$6:$A$257,"&gt;="&amp;$A270,'Aceite Virgen Extra'!$B$6:$B$257,"&lt;="&amp;$B270)</f>
        <v>1.68</v>
      </c>
      <c r="HG270" s="4">
        <f>SUMIFS('Aceite Virgen Extra'!HG$6:HG$257,'Aceite Virgen Extra'!$A$6:$A$257,"&gt;="&amp;$A270,'Aceite Virgen Extra'!$B$6:$B$257,"&lt;="&amp;$B270)</f>
        <v>0.7</v>
      </c>
      <c r="HH270" s="4">
        <f>SUMIFS('Aceite Virgen Extra'!HH$6:HH$257,'Aceite Virgen Extra'!$A$6:$A$257,"&gt;="&amp;$A270,'Aceite Virgen Extra'!$B$6:$B$257,"&lt;="&amp;$B270)</f>
        <v>1.63</v>
      </c>
      <c r="HI270" s="4">
        <f>SUMIFS('Aceite Virgen Extra'!HI$6:HI$257,'Aceite Virgen Extra'!$A$6:$A$257,"&gt;="&amp;$A270,'Aceite Virgen Extra'!$B$6:$B$257,"&lt;="&amp;$B270)</f>
        <v>0</v>
      </c>
      <c r="HM270" s="4">
        <f>SUMIFS('Aceite Virgen Extra'!HM$6:HM$257,'Aceite Virgen Extra'!$A$6:$A$257,"&gt;="&amp;$A270,'Aceite Virgen Extra'!$B$6:$B$257,"&lt;="&amp;$B270)</f>
        <v>0.94000000000000006</v>
      </c>
      <c r="HN270" s="4">
        <f>SUMIFS('Aceite Virgen Extra'!HN$6:HN$257,'Aceite Virgen Extra'!$A$6:$A$257,"&gt;="&amp;$A270,'Aceite Virgen Extra'!$B$6:$B$257,"&lt;="&amp;$B270)</f>
        <v>1.1399999999999999</v>
      </c>
      <c r="HO270" s="4">
        <f>SUMIFS('Aceite Virgen Extra'!HO$6:HO$257,'Aceite Virgen Extra'!$A$6:$A$257,"&gt;="&amp;$A270,'Aceite Virgen Extra'!$B$6:$B$257,"&lt;="&amp;$B270)</f>
        <v>0.87</v>
      </c>
      <c r="HP270" s="4">
        <f>SUMIFS('Aceite Virgen Extra'!HP$6:HP$257,'Aceite Virgen Extra'!$A$6:$A$257,"&gt;="&amp;$A270,'Aceite Virgen Extra'!$B$6:$B$257,"&lt;="&amp;$B270)</f>
        <v>0</v>
      </c>
      <c r="HT270" s="4">
        <f>SUMIFS('Aceite Virgen Extra'!HT$6:HT$257,'Aceite Virgen Extra'!$A$6:$A$257,"&gt;="&amp;$A270,'Aceite Virgen Extra'!$B$6:$B$257,"&lt;="&amp;$B270)</f>
        <v>0.54</v>
      </c>
      <c r="HU270" s="4">
        <f>SUMIFS('Aceite Virgen Extra'!HU$6:HU$257,'Aceite Virgen Extra'!$A$6:$A$257,"&gt;="&amp;$A270,'Aceite Virgen Extra'!$B$6:$B$257,"&lt;="&amp;$B270)</f>
        <v>0</v>
      </c>
      <c r="HV270" s="4">
        <f>SUMIFS('Aceite Virgen Extra'!HV$6:HV$257,'Aceite Virgen Extra'!$A$6:$A$257,"&gt;="&amp;$A270,'Aceite Virgen Extra'!$B$6:$B$257,"&lt;="&amp;$B270)</f>
        <v>0.99</v>
      </c>
      <c r="HW270" s="4">
        <f>SUMIFS('Aceite Virgen Extra'!HW$6:HW$257,'Aceite Virgen Extra'!$A$6:$A$257,"&gt;="&amp;$A270,'Aceite Virgen Extra'!$B$6:$B$257,"&lt;="&amp;$B270)</f>
        <v>0</v>
      </c>
      <c r="HZ270"/>
      <c r="IA270" s="4">
        <f>SUMIFS('Aceite Virgen Extra'!IA$6:IA$257,'Aceite Virgen Extra'!$A$6:$A$257,"&gt;="&amp;$A270,'Aceite Virgen Extra'!$B$6:$B$257,"&lt;="&amp;$B270)</f>
        <v>0.71</v>
      </c>
      <c r="IB270" s="4">
        <f>SUMIFS('Aceite Virgen Extra'!IB$6:IB$257,'Aceite Virgen Extra'!$A$6:$A$257,"&gt;="&amp;$A270,'Aceite Virgen Extra'!$B$6:$B$257,"&lt;="&amp;$B270)</f>
        <v>0.41</v>
      </c>
      <c r="IC270" s="4">
        <f>SUMIFS('Aceite Virgen Extra'!IC$6:IC$257,'Aceite Virgen Extra'!$A$6:$A$257,"&gt;="&amp;$A270,'Aceite Virgen Extra'!$B$6:$B$257,"&lt;="&amp;$B270)</f>
        <v>0.98</v>
      </c>
      <c r="ID270" s="4">
        <f>SUMIFS('Aceite Virgen Extra'!ID$6:ID$257,'Aceite Virgen Extra'!$A$6:$A$257,"&gt;="&amp;$A270,'Aceite Virgen Extra'!$B$6:$B$257,"&lt;="&amp;$B270)</f>
        <v>0</v>
      </c>
      <c r="IH270" s="4">
        <f>SUMIFS('Aceite Virgen Extra'!IH$6:IH$257,'Aceite Virgen Extra'!$A$6:$A$257,"&gt;="&amp;$A270,'Aceite Virgen Extra'!$B$6:$B$257,"&lt;="&amp;$B270)</f>
        <v>0.92</v>
      </c>
      <c r="II270" s="4">
        <f>SUMIFS('Aceite Virgen Extra'!II$6:II$257,'Aceite Virgen Extra'!$A$6:$A$257,"&gt;="&amp;$A270,'Aceite Virgen Extra'!$B$6:$B$257,"&lt;="&amp;$B270)</f>
        <v>0.15</v>
      </c>
      <c r="IJ270" s="4">
        <f>SUMIFS('Aceite Virgen Extra'!IJ$6:IJ$257,'Aceite Virgen Extra'!$A$6:$A$257,"&gt;="&amp;$A270,'Aceite Virgen Extra'!$B$6:$B$257,"&lt;="&amp;$B270)</f>
        <v>1.4400000000000002</v>
      </c>
      <c r="IK270" s="4">
        <f>SUMIFS('Aceite Virgen Extra'!IK$6:IK$257,'Aceite Virgen Extra'!$A$6:$A$257,"&gt;="&amp;$A270,'Aceite Virgen Extra'!$B$6:$B$257,"&lt;="&amp;$B270)</f>
        <v>0.54</v>
      </c>
      <c r="IO270" s="4">
        <f>SUMIFS('Aceite Virgen Extra'!IO$6:IO$257,'Aceite Virgen Extra'!$A$6:$A$257,"&gt;="&amp;$A270,'Aceite Virgen Extra'!$B$6:$B$257,"&lt;="&amp;$B270)</f>
        <v>1.0899999999999999</v>
      </c>
      <c r="IP270" s="4">
        <f>SUMIFS('Aceite Virgen Extra'!IP$6:IP$257,'Aceite Virgen Extra'!$A$6:$A$257,"&gt;="&amp;$A270,'Aceite Virgen Extra'!$B$6:$B$257,"&lt;="&amp;$B270)</f>
        <v>0.86</v>
      </c>
      <c r="IQ270" s="4">
        <f>SUMIFS('Aceite Virgen Extra'!IQ$6:IQ$257,'Aceite Virgen Extra'!$A$6:$A$257,"&gt;="&amp;$A270,'Aceite Virgen Extra'!$B$6:$B$257,"&lt;="&amp;$B270)</f>
        <v>1.4400000000000002</v>
      </c>
      <c r="IR270" s="4">
        <f>SUMIFS('Aceite Virgen Extra'!IR$6:IR$257,'Aceite Virgen Extra'!$A$6:$A$257,"&gt;="&amp;$A270,'Aceite Virgen Extra'!$B$6:$B$257,"&lt;="&amp;$B270)</f>
        <v>0.67</v>
      </c>
      <c r="IV270" s="4">
        <f>SUMIFS('Aceite Virgen Extra'!IV$6:IV$257,'Aceite Virgen Extra'!$A$6:$A$257,"&gt;="&amp;$A270,'Aceite Virgen Extra'!$B$6:$B$257,"&lt;="&amp;$B270)</f>
        <v>0.78</v>
      </c>
      <c r="IW270" s="4">
        <f>SUMIFS('Aceite Virgen Extra'!IW$6:IW$257,'Aceite Virgen Extra'!$A$6:$A$257,"&gt;="&amp;$A270,'Aceite Virgen Extra'!$B$6:$B$257,"&lt;="&amp;$B270)</f>
        <v>0.53</v>
      </c>
      <c r="IX270" s="4">
        <f>SUMIFS('Aceite Virgen Extra'!IX$6:IX$257,'Aceite Virgen Extra'!$A$6:$A$257,"&gt;="&amp;$A270,'Aceite Virgen Extra'!$B$6:$B$257,"&lt;="&amp;$B270)</f>
        <v>0.65999999999999992</v>
      </c>
      <c r="IY270" s="4">
        <f>SUMIFS('Aceite Virgen Extra'!IY$6:IY$257,'Aceite Virgen Extra'!$A$6:$A$257,"&gt;="&amp;$A270,'Aceite Virgen Extra'!$B$6:$B$257,"&lt;="&amp;$B270)</f>
        <v>3.22</v>
      </c>
      <c r="JB270"/>
      <c r="JC270" s="4">
        <f>SUMIFS('Aceite Virgen Extra'!JC$6:JC$257,'Aceite Virgen Extra'!$A$6:$A$257,"&gt;="&amp;$A270,'Aceite Virgen Extra'!$B$6:$B$257,"&lt;="&amp;$B270)</f>
        <v>1.07</v>
      </c>
      <c r="JD270" s="4">
        <f>SUMIFS('Aceite Virgen Extra'!JD$6:JD$257,'Aceite Virgen Extra'!$A$6:$A$257,"&gt;="&amp;$A270,'Aceite Virgen Extra'!$B$6:$B$257,"&lt;="&amp;$B270)</f>
        <v>0.39</v>
      </c>
      <c r="JE270" s="4">
        <f>SUMIFS('Aceite Virgen Extra'!JE$6:JE$257,'Aceite Virgen Extra'!$A$6:$A$257,"&gt;="&amp;$A270,'Aceite Virgen Extra'!$B$6:$B$257,"&lt;="&amp;$B270)</f>
        <v>1.86</v>
      </c>
      <c r="JF270" s="4">
        <f>SUMIFS('Aceite Virgen Extra'!JF$6:JF$257,'Aceite Virgen Extra'!$A$6:$A$257,"&gt;="&amp;$A270,'Aceite Virgen Extra'!$B$6:$B$257,"&lt;="&amp;$B270)</f>
        <v>0</v>
      </c>
      <c r="JJ270" s="4">
        <f>SUMIFS('Aceite Virgen Extra'!JJ$6:JJ$257,'Aceite Virgen Extra'!$A$6:$A$257,"&gt;="&amp;$A270,'Aceite Virgen Extra'!$B$6:$B$257,"&lt;="&amp;$B270)</f>
        <v>2.2200000000000002</v>
      </c>
      <c r="JK270" s="4">
        <f>SUMIFS('Aceite Virgen Extra'!JK$6:JK$257,'Aceite Virgen Extra'!$A$6:$A$257,"&gt;="&amp;$A270,'Aceite Virgen Extra'!$B$6:$B$257,"&lt;="&amp;$B270)</f>
        <v>0</v>
      </c>
      <c r="JL270" s="4">
        <f>SUMIFS('Aceite Virgen Extra'!JL$6:JL$257,'Aceite Virgen Extra'!$A$6:$A$257,"&gt;="&amp;$A270,'Aceite Virgen Extra'!$B$6:$B$257,"&lt;="&amp;$B270)</f>
        <v>2.17</v>
      </c>
      <c r="JM270" s="4">
        <f>SUMIFS('Aceite Virgen Extra'!JM$6:JM$257,'Aceite Virgen Extra'!$A$6:$A$257,"&gt;="&amp;$A270,'Aceite Virgen Extra'!$B$6:$B$257,"&lt;="&amp;$B270)</f>
        <v>9.25</v>
      </c>
      <c r="JQ270" s="4">
        <f>SUMIFS('Aceite Virgen Extra'!JQ$6:JQ$257,'Aceite Virgen Extra'!$A$6:$A$257,"&gt;="&amp;$A270,'Aceite Virgen Extra'!$B$6:$B$257,"&lt;="&amp;$B270)</f>
        <v>1.04</v>
      </c>
      <c r="JR270" s="4">
        <f>SUMIFS('Aceite Virgen Extra'!JR$6:JR$257,'Aceite Virgen Extra'!$A$6:$A$257,"&gt;="&amp;$A270,'Aceite Virgen Extra'!$B$6:$B$257,"&lt;="&amp;$B270)</f>
        <v>0.28999999999999998</v>
      </c>
      <c r="JS270" s="4">
        <f>SUMIFS('Aceite Virgen Extra'!JS$6:JS$257,'Aceite Virgen Extra'!$A$6:$A$257,"&gt;="&amp;$A270,'Aceite Virgen Extra'!$B$6:$B$257,"&lt;="&amp;$B270)</f>
        <v>0.93</v>
      </c>
      <c r="JT270" s="4">
        <f>SUMIFS('Aceite Virgen Extra'!JT$6:JT$257,'Aceite Virgen Extra'!$A$6:$A$257,"&gt;="&amp;$A270,'Aceite Virgen Extra'!$B$6:$B$257,"&lt;="&amp;$B270)</f>
        <v>3.85</v>
      </c>
      <c r="JX270" s="4">
        <f>SUMIFS('Aceite Virgen Extra'!JX$6:JX$257,'Aceite Virgen Extra'!$A$6:$A$257,"&gt;="&amp;$A270,'Aceite Virgen Extra'!$B$6:$B$257,"&lt;="&amp;$B270)</f>
        <v>1.1000000000000001</v>
      </c>
      <c r="JY270" s="4">
        <f>SUMIFS('Aceite Virgen Extra'!JY$6:JY$257,'Aceite Virgen Extra'!$A$6:$A$257,"&gt;="&amp;$A270,'Aceite Virgen Extra'!$B$6:$B$257,"&lt;="&amp;$B270)</f>
        <v>1.06</v>
      </c>
      <c r="JZ270" s="4">
        <f>SUMIFS('Aceite Virgen Extra'!JZ$6:JZ$257,'Aceite Virgen Extra'!$A$6:$A$257,"&gt;="&amp;$A270,'Aceite Virgen Extra'!$B$6:$B$257,"&lt;="&amp;$B270)</f>
        <v>1.2399999999999998</v>
      </c>
      <c r="KA270" s="4">
        <f>SUMIFS('Aceite Virgen Extra'!KA$6:KA$257,'Aceite Virgen Extra'!$A$6:$A$257,"&gt;="&amp;$A270,'Aceite Virgen Extra'!$B$6:$B$257,"&lt;="&amp;$B270)</f>
        <v>1.1299999999999999</v>
      </c>
      <c r="KE270" s="4">
        <f>SUMIFS('Aceite Virgen Extra'!KE$6:KE$257,'Aceite Virgen Extra'!$A$6:$A$257,"&gt;="&amp;$A270,'Aceite Virgen Extra'!$B$6:$B$257,"&lt;="&amp;$B270)</f>
        <v>1.06</v>
      </c>
      <c r="KF270" s="4">
        <f>SUMIFS('Aceite Virgen Extra'!KF$6:KF$257,'Aceite Virgen Extra'!$A$6:$A$257,"&gt;="&amp;$A270,'Aceite Virgen Extra'!$B$6:$B$257,"&lt;="&amp;$B270)</f>
        <v>0.27</v>
      </c>
      <c r="KG270" s="4">
        <f>SUMIFS('Aceite Virgen Extra'!KG$6:KG$257,'Aceite Virgen Extra'!$A$6:$A$257,"&gt;="&amp;$A270,'Aceite Virgen Extra'!$B$6:$B$257,"&lt;="&amp;$B270)</f>
        <v>0.92</v>
      </c>
      <c r="KH270" s="4">
        <f>SUMIFS('Aceite Virgen Extra'!KH$6:KH$257,'Aceite Virgen Extra'!$A$6:$A$257,"&gt;="&amp;$A270,'Aceite Virgen Extra'!$B$6:$B$257,"&lt;="&amp;$B270)</f>
        <v>3.85</v>
      </c>
      <c r="KL270" s="4">
        <f>SUMIFS('Aceite Virgen Extra'!KL$6:KL$257,'Aceite Virgen Extra'!$A$6:$A$257,"&gt;="&amp;$A270,'Aceite Virgen Extra'!$B$6:$B$257,"&lt;="&amp;$B270)</f>
        <v>1.57</v>
      </c>
      <c r="KM270" s="4">
        <f>SUMIFS('Aceite Virgen Extra'!KM$6:KM$257,'Aceite Virgen Extra'!$A$6:$A$257,"&gt;="&amp;$A270,'Aceite Virgen Extra'!$B$6:$B$257,"&lt;="&amp;$B270)</f>
        <v>1.39</v>
      </c>
      <c r="KN270" s="4">
        <f>SUMIFS('Aceite Virgen Extra'!KN$6:KN$257,'Aceite Virgen Extra'!$A$6:$A$257,"&gt;="&amp;$A270,'Aceite Virgen Extra'!$B$6:$B$257,"&lt;="&amp;$B270)</f>
        <v>1.6500000000000001</v>
      </c>
      <c r="KO270" s="4">
        <f>SUMIFS('Aceite Virgen Extra'!KO$6:KO$257,'Aceite Virgen Extra'!$A$6:$A$257,"&gt;="&amp;$A270,'Aceite Virgen Extra'!$B$6:$B$257,"&lt;="&amp;$B270)</f>
        <v>0.45</v>
      </c>
      <c r="KS270" s="4">
        <f>SUMIFS('Aceite Virgen Extra'!KS$6:KS$257,'Aceite Virgen Extra'!$A$6:$A$257,"&gt;="&amp;$A270,'Aceite Virgen Extra'!$B$6:$B$257,"&lt;="&amp;$B270)</f>
        <v>1.69</v>
      </c>
      <c r="KT270" s="4">
        <f>SUMIFS('Aceite Virgen Extra'!KT$6:KT$257,'Aceite Virgen Extra'!$A$6:$A$257,"&gt;="&amp;$A270,'Aceite Virgen Extra'!$B$6:$B$257,"&lt;="&amp;$B270)</f>
        <v>0.53</v>
      </c>
      <c r="KU270" s="4">
        <f>SUMIFS('Aceite Virgen Extra'!KU$6:KU$257,'Aceite Virgen Extra'!$A$6:$A$257,"&gt;="&amp;$A270,'Aceite Virgen Extra'!$B$6:$B$257,"&lt;="&amp;$B270)</f>
        <v>2.12</v>
      </c>
      <c r="KV270" s="4">
        <f>SUMIFS('Aceite Virgen Extra'!KV$6:KV$257,'Aceite Virgen Extra'!$A$6:$A$257,"&gt;="&amp;$A270,'Aceite Virgen Extra'!$B$6:$B$257,"&lt;="&amp;$B270)</f>
        <v>2.67</v>
      </c>
      <c r="KZ270" s="4">
        <f>SUMIFS('Aceite Virgen Extra'!KZ$6:KZ$257,'Aceite Virgen Extra'!$A$6:$A$257,"&gt;="&amp;$A270,'Aceite Virgen Extra'!$B$6:$B$257,"&lt;="&amp;$B270)</f>
        <v>1.6300000000000001</v>
      </c>
      <c r="LA270" s="4">
        <f>SUMIFS('Aceite Virgen Extra'!LA$6:LA$257,'Aceite Virgen Extra'!$A$6:$A$257,"&gt;="&amp;$A270,'Aceite Virgen Extra'!$B$6:$B$257,"&lt;="&amp;$B270)</f>
        <v>0.59</v>
      </c>
      <c r="LB270" s="4">
        <f>SUMIFS('Aceite Virgen Extra'!LB$6:LB$257,'Aceite Virgen Extra'!$A$6:$A$257,"&gt;="&amp;$A270,'Aceite Virgen Extra'!$B$6:$B$257,"&lt;="&amp;$B270)</f>
        <v>2.92</v>
      </c>
      <c r="LC270" s="4">
        <f>SUMIFS('Aceite Virgen Extra'!LC$6:LC$257,'Aceite Virgen Extra'!$A$6:$A$257,"&gt;="&amp;$A270,'Aceite Virgen Extra'!$B$6:$B$257,"&lt;="&amp;$B270)</f>
        <v>0</v>
      </c>
      <c r="LG270" s="4">
        <f>SUMIFS('Aceite Virgen Extra'!LG$6:LG$257,'Aceite Virgen Extra'!$A$6:$A$257,"&gt;="&amp;$A270,'Aceite Virgen Extra'!$B$6:$B$257,"&lt;="&amp;$B270)</f>
        <v>1.75</v>
      </c>
      <c r="LH270" s="4">
        <f>SUMIFS('Aceite Virgen Extra'!LH$6:LH$257,'Aceite Virgen Extra'!$A$6:$A$257,"&gt;="&amp;$A270,'Aceite Virgen Extra'!$B$6:$B$257,"&lt;="&amp;$B270)</f>
        <v>1.22</v>
      </c>
      <c r="LI270" s="4">
        <f>SUMIFS('Aceite Virgen Extra'!LI$6:LI$257,'Aceite Virgen Extra'!$A$6:$A$257,"&gt;="&amp;$A270,'Aceite Virgen Extra'!$B$6:$B$257,"&lt;="&amp;$B270)</f>
        <v>2.7299999999999995</v>
      </c>
      <c r="LJ270" s="4">
        <f>SUMIFS('Aceite Virgen Extra'!LJ$6:LJ$257,'Aceite Virgen Extra'!$A$6:$A$257,"&gt;="&amp;$A270,'Aceite Virgen Extra'!$B$6:$B$257,"&lt;="&amp;$B270)</f>
        <v>0.28000000000000003</v>
      </c>
      <c r="LN270" s="4">
        <f>SUMIFS('Aceite Virgen Extra'!LN$6:LN$257,'Aceite Virgen Extra'!$A$6:$A$257,"&gt;="&amp;$A270,'Aceite Virgen Extra'!$B$6:$B$257,"&lt;="&amp;$B270)</f>
        <v>1.8800000000000001</v>
      </c>
      <c r="LO270" s="4">
        <f>SUMIFS('Aceite Virgen Extra'!LO$6:LO$257,'Aceite Virgen Extra'!$A$6:$A$257,"&gt;="&amp;$A270,'Aceite Virgen Extra'!$B$6:$B$257,"&lt;="&amp;$B270)</f>
        <v>1.28</v>
      </c>
      <c r="LP270" s="4">
        <f>SUMIFS('Aceite Virgen Extra'!LP$6:LP$257,'Aceite Virgen Extra'!$A$6:$A$257,"&gt;="&amp;$A270,'Aceite Virgen Extra'!$B$6:$B$257,"&lt;="&amp;$B270)</f>
        <v>2.41</v>
      </c>
      <c r="LQ270" s="4">
        <f>SUMIFS('Aceite Virgen Extra'!LQ$6:LQ$257,'Aceite Virgen Extra'!$A$6:$A$257,"&gt;="&amp;$A270,'Aceite Virgen Extra'!$B$6:$B$257,"&lt;="&amp;$B270)</f>
        <v>1.06</v>
      </c>
      <c r="LU270" s="4">
        <f>SUMIFS('Aceite Virgen Extra'!LU$6:LU$257,'Aceite Virgen Extra'!$A$6:$A$257,"&gt;="&amp;$A270,'Aceite Virgen Extra'!$B$6:$B$257,"&lt;="&amp;$B270)</f>
        <v>3.88</v>
      </c>
      <c r="LV270" s="4">
        <f>SUMIFS('Aceite Virgen Extra'!LV$6:LV$257,'Aceite Virgen Extra'!$A$6:$A$257,"&gt;="&amp;$A270,'Aceite Virgen Extra'!$B$6:$B$257,"&lt;="&amp;$B270)</f>
        <v>6.34</v>
      </c>
      <c r="LW270" s="4">
        <f>SUMIFS('Aceite Virgen Extra'!LW$6:LW$257,'Aceite Virgen Extra'!$A$6:$A$257,"&gt;="&amp;$A270,'Aceite Virgen Extra'!$B$6:$B$257,"&lt;="&amp;$B270)</f>
        <v>4.34</v>
      </c>
      <c r="LX270" s="4">
        <f>SUMIFS('Aceite Virgen Extra'!LX$6:LX$257,'Aceite Virgen Extra'!$A$6:$A$257,"&gt;="&amp;$A270,'Aceite Virgen Extra'!$B$6:$B$257,"&lt;="&amp;$B270)</f>
        <v>0.24</v>
      </c>
      <c r="MB270" s="4">
        <f>SUMIFS('Aceite Virgen Extra'!MB$6:MB$257,'Aceite Virgen Extra'!$A$6:$A$257,"&gt;="&amp;$A270,'Aceite Virgen Extra'!$B$6:$B$257,"&lt;="&amp;$B270)</f>
        <v>2.27</v>
      </c>
      <c r="MC270" s="4">
        <f>SUMIFS('Aceite Virgen Extra'!MC$6:MC$257,'Aceite Virgen Extra'!$A$6:$A$257,"&gt;="&amp;$A270,'Aceite Virgen Extra'!$B$6:$B$257,"&lt;="&amp;$B270)</f>
        <v>2.15</v>
      </c>
      <c r="MD270" s="4">
        <f>SUMIFS('Aceite Virgen Extra'!MD$6:MD$257,'Aceite Virgen Extra'!$A$6:$A$257,"&gt;="&amp;$A270,'Aceite Virgen Extra'!$B$6:$B$257,"&lt;="&amp;$B270)</f>
        <v>2.9099999999999997</v>
      </c>
      <c r="ME270" s="4">
        <f>SUMIFS('Aceite Virgen Extra'!ME$6:ME$257,'Aceite Virgen Extra'!$A$6:$A$257,"&gt;="&amp;$A270,'Aceite Virgen Extra'!$B$6:$B$257,"&lt;="&amp;$B270)</f>
        <v>0.81</v>
      </c>
      <c r="MI270" s="4">
        <f>SUMIFS('Aceite Virgen Extra'!MI$6:MI$257,'Aceite Virgen Extra'!$A$6:$A$257,"&gt;="&amp;$A270,'Aceite Virgen Extra'!$B$6:$B$257,"&lt;="&amp;$B270)</f>
        <v>2.59</v>
      </c>
      <c r="MJ270" s="4">
        <f>SUMIFS('Aceite Virgen Extra'!MJ$6:MJ$257,'Aceite Virgen Extra'!$A$6:$A$257,"&gt;="&amp;$A270,'Aceite Virgen Extra'!$B$6:$B$257,"&lt;="&amp;$B270)</f>
        <v>1.18</v>
      </c>
      <c r="MK270" s="4">
        <f>SUMIFS('Aceite Virgen Extra'!MK$6:MK$257,'Aceite Virgen Extra'!$A$6:$A$257,"&gt;="&amp;$A270,'Aceite Virgen Extra'!$B$6:$B$257,"&lt;="&amp;$B270)</f>
        <v>4.12</v>
      </c>
      <c r="ML270" s="4">
        <f>SUMIFS('Aceite Virgen Extra'!ML$6:ML$257,'Aceite Virgen Extra'!$A$6:$A$257,"&gt;="&amp;$A270,'Aceite Virgen Extra'!$B$6:$B$257,"&lt;="&amp;$B270)</f>
        <v>1.1100000000000001</v>
      </c>
      <c r="MP270" s="4">
        <f>SUMIFS('Aceite Virgen Extra'!MP$6:MP$257,'Aceite Virgen Extra'!$A$6:$A$257,"&gt;="&amp;$A270,'Aceite Virgen Extra'!$B$6:$B$257,"&lt;="&amp;$B270)</f>
        <v>2.6</v>
      </c>
      <c r="MQ270" s="4">
        <f>SUMIFS('Aceite Virgen Extra'!MQ$6:MQ$257,'Aceite Virgen Extra'!$A$6:$A$257,"&gt;="&amp;$A270,'Aceite Virgen Extra'!$B$6:$B$257,"&lt;="&amp;$B270)</f>
        <v>0.33</v>
      </c>
      <c r="MR270" s="4">
        <f>SUMIFS('Aceite Virgen Extra'!MR$6:MR$257,'Aceite Virgen Extra'!$A$6:$A$257,"&gt;="&amp;$A270,'Aceite Virgen Extra'!$B$6:$B$257,"&lt;="&amp;$B270)</f>
        <v>4.54</v>
      </c>
      <c r="MS270" s="4">
        <f>SUMIFS('Aceite Virgen Extra'!MS$6:MS$257,'Aceite Virgen Extra'!$A$6:$A$257,"&gt;="&amp;$A270,'Aceite Virgen Extra'!$B$6:$B$257,"&lt;="&amp;$B270)</f>
        <v>0</v>
      </c>
      <c r="MW270" s="4">
        <f>SUMIFS('Aceite Virgen Extra'!MW$6:MW$257,'Aceite Virgen Extra'!$A$6:$A$257,"&gt;="&amp;$A270,'Aceite Virgen Extra'!$B$6:$B$257,"&lt;="&amp;$B270)</f>
        <v>2.5099999999999998</v>
      </c>
      <c r="MX270" s="4">
        <f>SUMIFS('Aceite Virgen Extra'!MX$6:MX$257,'Aceite Virgen Extra'!$A$6:$A$257,"&gt;="&amp;$A270,'Aceite Virgen Extra'!$B$6:$B$257,"&lt;="&amp;$B270)</f>
        <v>1.3599999999999999</v>
      </c>
      <c r="MY270" s="4">
        <f>SUMIFS('Aceite Virgen Extra'!MY$6:MY$257,'Aceite Virgen Extra'!$A$6:$A$257,"&gt;="&amp;$A270,'Aceite Virgen Extra'!$B$6:$B$257,"&lt;="&amp;$B270)</f>
        <v>4</v>
      </c>
      <c r="MZ270" s="4">
        <f>SUMIFS('Aceite Virgen Extra'!MZ$6:MZ$257,'Aceite Virgen Extra'!$A$6:$A$257,"&gt;="&amp;$A270,'Aceite Virgen Extra'!$B$6:$B$257,"&lt;="&amp;$B270)</f>
        <v>0</v>
      </c>
      <c r="ND270" s="4">
        <f>SUMIFS('Aceite Virgen Extra'!ND$6:ND$257,'Aceite Virgen Extra'!$A$6:$A$257,"&gt;="&amp;$A270,'Aceite Virgen Extra'!$B$6:$B$257,"&lt;="&amp;$B270)</f>
        <v>2.4699999999999998</v>
      </c>
      <c r="NE270" s="4">
        <f>SUMIFS('Aceite Virgen Extra'!NE$6:NE$257,'Aceite Virgen Extra'!$A$6:$A$257,"&gt;="&amp;$A270,'Aceite Virgen Extra'!$B$6:$B$257,"&lt;="&amp;$B270)</f>
        <v>0.73</v>
      </c>
      <c r="NF270" s="4">
        <f>SUMIFS('Aceite Virgen Extra'!NF$6:NF$257,'Aceite Virgen Extra'!$A$6:$A$257,"&gt;="&amp;$A270,'Aceite Virgen Extra'!$B$6:$B$257,"&lt;="&amp;$B270)</f>
        <v>3.77</v>
      </c>
      <c r="NG270" s="4">
        <f>SUMIFS('Aceite Virgen Extra'!NG$6:NG$257,'Aceite Virgen Extra'!$A$6:$A$257,"&gt;="&amp;$A270,'Aceite Virgen Extra'!$B$6:$B$257,"&lt;="&amp;$B270)</f>
        <v>0.97</v>
      </c>
      <c r="NK270" s="4">
        <f>SUMIFS('Aceite Virgen Extra'!NK$6:NK$257,'Aceite Virgen Extra'!$A$6:$A$257,"&gt;="&amp;$A270,'Aceite Virgen Extra'!$B$6:$B$257,"&lt;="&amp;$B270)</f>
        <v>2.02</v>
      </c>
      <c r="NL270" s="4">
        <f>SUMIFS('Aceite Virgen Extra'!NL$6:NL$257,'Aceite Virgen Extra'!$A$6:$A$257,"&gt;="&amp;$A270,'Aceite Virgen Extra'!$B$6:$B$257,"&lt;="&amp;$B270)</f>
        <v>0.96</v>
      </c>
      <c r="NM270" s="4">
        <f>SUMIFS('Aceite Virgen Extra'!NM$6:NM$257,'Aceite Virgen Extra'!$A$6:$A$257,"&gt;="&amp;$A270,'Aceite Virgen Extra'!$B$6:$B$257,"&lt;="&amp;$B270)</f>
        <v>2.8</v>
      </c>
      <c r="NN270" s="4">
        <f>SUMIFS('Aceite Virgen Extra'!NN$6:NN$257,'Aceite Virgen Extra'!$A$6:$A$257,"&gt;="&amp;$A270,'Aceite Virgen Extra'!$B$6:$B$257,"&lt;="&amp;$B270)</f>
        <v>0.89</v>
      </c>
      <c r="NR270" s="4">
        <f>SUMIFS('Aceite Virgen Extra'!NR$6:NR$257,'Aceite Virgen Extra'!$A$6:$A$257,"&gt;="&amp;$A270,'Aceite Virgen Extra'!$B$6:$B$257,"&lt;="&amp;$B270)</f>
        <v>2.83</v>
      </c>
      <c r="NS270" s="4">
        <f>SUMIFS('Aceite Virgen Extra'!NS$6:NS$257,'Aceite Virgen Extra'!$A$6:$A$257,"&gt;="&amp;$A270,'Aceite Virgen Extra'!$B$6:$B$257,"&lt;="&amp;$B270)</f>
        <v>0.45</v>
      </c>
      <c r="NT270" s="4">
        <f>SUMIFS('Aceite Virgen Extra'!NT$6:NT$257,'Aceite Virgen Extra'!$A$6:$A$257,"&gt;="&amp;$A270,'Aceite Virgen Extra'!$B$6:$B$257,"&lt;="&amp;$B270)</f>
        <v>4.17</v>
      </c>
      <c r="NU270" s="4">
        <f>SUMIFS('Aceite Virgen Extra'!NU$6:NU$257,'Aceite Virgen Extra'!$A$6:$A$257,"&gt;="&amp;$A270,'Aceite Virgen Extra'!$B$6:$B$257,"&lt;="&amp;$B270)</f>
        <v>0</v>
      </c>
      <c r="NY270" s="4">
        <f>SUMIFS('Aceite Virgen Extra'!NY$6:NY$257,'Aceite Virgen Extra'!$A$6:$A$257,"&gt;="&amp;$A270,'Aceite Virgen Extra'!$B$6:$B$257,"&lt;="&amp;$B270)</f>
        <v>2.1</v>
      </c>
      <c r="NZ270" s="4">
        <f>SUMIFS('Aceite Virgen Extra'!NZ$6:NZ$257,'Aceite Virgen Extra'!$A$6:$A$257,"&gt;="&amp;$A270,'Aceite Virgen Extra'!$B$6:$B$257,"&lt;="&amp;$B270)</f>
        <v>0.6</v>
      </c>
      <c r="OA270" s="4">
        <f>SUMIFS('Aceite Virgen Extra'!OA$6:OA$257,'Aceite Virgen Extra'!$A$6:$A$257,"&gt;="&amp;$A270,'Aceite Virgen Extra'!$B$6:$B$257,"&lt;="&amp;$B270)</f>
        <v>3.38</v>
      </c>
      <c r="OB270" s="4">
        <f>SUMIFS('Aceite Virgen Extra'!OB$6:OB$257,'Aceite Virgen Extra'!$A$6:$A$257,"&gt;="&amp;$A270,'Aceite Virgen Extra'!$B$6:$B$257,"&lt;="&amp;$B270)</f>
        <v>0</v>
      </c>
      <c r="OF270" s="4">
        <f>SUMIFS('Aceite Virgen Extra'!OF$6:OF$257,'Aceite Virgen Extra'!$A$6:$A$257,"&gt;="&amp;$A270,'Aceite Virgen Extra'!$B$6:$B$257,"&lt;="&amp;$B270)</f>
        <v>1.47</v>
      </c>
      <c r="OG270" s="4">
        <f>SUMIFS('Aceite Virgen Extra'!OG$6:OG$257,'Aceite Virgen Extra'!$A$6:$A$257,"&gt;="&amp;$A270,'Aceite Virgen Extra'!$B$6:$B$257,"&lt;="&amp;$B270)</f>
        <v>0.9</v>
      </c>
      <c r="OH270" s="4">
        <f>SUMIFS('Aceite Virgen Extra'!OH$6:OH$257,'Aceite Virgen Extra'!$A$6:$A$257,"&gt;="&amp;$A270,'Aceite Virgen Extra'!$B$6:$B$257,"&lt;="&amp;$B270)</f>
        <v>2.2200000000000002</v>
      </c>
      <c r="OI270" s="4">
        <f>SUMIFS('Aceite Virgen Extra'!OI$6:OI$257,'Aceite Virgen Extra'!$A$6:$A$257,"&gt;="&amp;$A270,'Aceite Virgen Extra'!$B$6:$B$257,"&lt;="&amp;$B270)</f>
        <v>0</v>
      </c>
      <c r="OM270" s="4">
        <f>SUMIFS('Aceite Virgen Extra'!OM$6:OM$257,'Aceite Virgen Extra'!$A$6:$A$257,"&gt;="&amp;$A270,'Aceite Virgen Extra'!$B$6:$B$257,"&lt;="&amp;$B270)</f>
        <v>1.2400000000000002</v>
      </c>
      <c r="ON270" s="4">
        <f>SUMIFS('Aceite Virgen Extra'!ON$6:ON$257,'Aceite Virgen Extra'!$A$6:$A$257,"&gt;="&amp;$A270,'Aceite Virgen Extra'!$B$6:$B$257,"&lt;="&amp;$B270)</f>
        <v>0.56000000000000005</v>
      </c>
      <c r="OO270" s="4">
        <f>SUMIFS('Aceite Virgen Extra'!OO$6:OO$257,'Aceite Virgen Extra'!$A$6:$A$257,"&gt;="&amp;$A270,'Aceite Virgen Extra'!$B$6:$B$257,"&lt;="&amp;$B270)</f>
        <v>1.94</v>
      </c>
      <c r="OP270" s="4">
        <f>SUMIFS('Aceite Virgen Extra'!OP$6:OP$257,'Aceite Virgen Extra'!$A$6:$A$257,"&gt;="&amp;$A270,'Aceite Virgen Extra'!$B$6:$B$257,"&lt;="&amp;$B270)</f>
        <v>0</v>
      </c>
      <c r="OT270" s="4">
        <f>SUMIFS('Aceite Virgen Extra'!OT$6:OT$257,'Aceite Virgen Extra'!$A$6:$A$257,"&gt;="&amp;$A270,'Aceite Virgen Extra'!$B$6:$B$257,"&lt;="&amp;$B270)</f>
        <v>0.39999999999999997</v>
      </c>
      <c r="OU270" s="4">
        <f>SUMIFS('Aceite Virgen Extra'!OU$6:OU$257,'Aceite Virgen Extra'!$A$6:$A$257,"&gt;="&amp;$A270,'Aceite Virgen Extra'!$B$6:$B$257,"&lt;="&amp;$B270)</f>
        <v>0.82</v>
      </c>
      <c r="OV270" s="4">
        <f>SUMIFS('Aceite Virgen Extra'!OV$6:OV$257,'Aceite Virgen Extra'!$A$6:$A$257,"&gt;="&amp;$A270,'Aceite Virgen Extra'!$B$6:$B$257,"&lt;="&amp;$B270)</f>
        <v>0.35000000000000003</v>
      </c>
      <c r="OW270" s="4">
        <f>SUMIFS('Aceite Virgen Extra'!OW$6:OW$257,'Aceite Virgen Extra'!$A$6:$A$257,"&gt;="&amp;$A270,'Aceite Virgen Extra'!$B$6:$B$257,"&lt;="&amp;$B270)</f>
        <v>0</v>
      </c>
      <c r="PA270" s="4">
        <f>SUMIFS('Aceite Virgen Extra'!PA$6:PA$257,'Aceite Virgen Extra'!$A$6:$A$257,"&gt;="&amp;$A270,'Aceite Virgen Extra'!$B$6:$B$257,"&lt;="&amp;$B270)</f>
        <v>0.11</v>
      </c>
      <c r="PB270" s="4">
        <f>SUMIFS('Aceite Virgen Extra'!PB$6:PB$257,'Aceite Virgen Extra'!$A$6:$A$257,"&gt;="&amp;$A270,'Aceite Virgen Extra'!$B$6:$B$257,"&lt;="&amp;$B270)</f>
        <v>0.42</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0.52</v>
      </c>
      <c r="PI270" s="4">
        <f>SUMIFS('Aceite Virgen Extra'!PI$6:PI$257,'Aceite Virgen Extra'!$A$6:$A$257,"&gt;="&amp;$A270,'Aceite Virgen Extra'!$B$6:$B$257,"&lt;="&amp;$B270)</f>
        <v>1.0900000000000001</v>
      </c>
      <c r="PJ270" s="4">
        <f>SUMIFS('Aceite Virgen Extra'!PJ$6:PJ$257,'Aceite Virgen Extra'!$A$6:$A$257,"&gt;="&amp;$A270,'Aceite Virgen Extra'!$B$6:$B$257,"&lt;="&amp;$B270)</f>
        <v>0.39999999999999997</v>
      </c>
      <c r="PK270" s="4">
        <f>SUMIFS('Aceite Virgen Extra'!PK$6:PK$257,'Aceite Virgen Extra'!$A$6:$A$257,"&gt;="&amp;$A270,'Aceite Virgen Extra'!$B$6:$B$257,"&lt;="&amp;$B270)</f>
        <v>0</v>
      </c>
      <c r="PO270" s="4">
        <f>SUMIFS('Aceite Virgen Extra'!PO$6:PO$257,'Aceite Virgen Extra'!$A$6:$A$257,"&gt;="&amp;$A270,'Aceite Virgen Extra'!$B$6:$B$257,"&lt;="&amp;$B270)</f>
        <v>1.1499999999999999</v>
      </c>
      <c r="PP270" s="4">
        <f>SUMIFS('Aceite Virgen Extra'!PP$6:PP$257,'Aceite Virgen Extra'!$A$6:$A$257,"&gt;="&amp;$A270,'Aceite Virgen Extra'!$B$6:$B$257,"&lt;="&amp;$B270)</f>
        <v>1.25</v>
      </c>
      <c r="PQ270" s="4">
        <f>SUMIFS('Aceite Virgen Extra'!PQ$6:PQ$257,'Aceite Virgen Extra'!$A$6:$A$257,"&gt;="&amp;$A270,'Aceite Virgen Extra'!$B$6:$B$257,"&lt;="&amp;$B270)</f>
        <v>1.04</v>
      </c>
      <c r="PR270" s="4">
        <f>SUMIFS('Aceite Virgen Extra'!PR$6:PR$257,'Aceite Virgen Extra'!$A$6:$A$257,"&gt;="&amp;$A270,'Aceite Virgen Extra'!$B$6:$B$257,"&lt;="&amp;$B270)</f>
        <v>2.09</v>
      </c>
      <c r="PV270" s="4">
        <f>SUMIFS('Aceite Virgen Extra'!PV$6:PV$257,'Aceite Virgen Extra'!$A$6:$A$257,"&gt;="&amp;$A270,'Aceite Virgen Extra'!$B$6:$B$257,"&lt;="&amp;$B270)</f>
        <v>0.57000000000000006</v>
      </c>
      <c r="PW270" s="4">
        <f>SUMIFS('Aceite Virgen Extra'!PW$6:PW$257,'Aceite Virgen Extra'!$A$6:$A$257,"&gt;="&amp;$A270,'Aceite Virgen Extra'!$B$6:$B$257,"&lt;="&amp;$B270)</f>
        <v>0.48</v>
      </c>
      <c r="PX270" s="4">
        <f>SUMIFS('Aceite Virgen Extra'!PX$6:PX$257,'Aceite Virgen Extra'!$A$6:$A$257,"&gt;="&amp;$A270,'Aceite Virgen Extra'!$B$6:$B$257,"&lt;="&amp;$B270)</f>
        <v>0.39</v>
      </c>
      <c r="PY270" s="4">
        <f>SUMIFS('Aceite Virgen Extra'!PY$6:PY$257,'Aceite Virgen Extra'!$A$6:$A$257,"&gt;="&amp;$A270,'Aceite Virgen Extra'!$B$6:$B$257,"&lt;="&amp;$B270)</f>
        <v>1.67</v>
      </c>
      <c r="QC270" s="4">
        <f>SUMIFS('Aceite Virgen Extra'!QC$6:QC$257,'Aceite Virgen Extra'!$A$6:$A$257,"&gt;="&amp;$A270,'Aceite Virgen Extra'!$B$6:$B$257,"&lt;="&amp;$B270)</f>
        <v>1.02</v>
      </c>
      <c r="QD270" s="4">
        <f>SUMIFS('Aceite Virgen Extra'!QD$6:QD$257,'Aceite Virgen Extra'!$A$6:$A$257,"&gt;="&amp;$A270,'Aceite Virgen Extra'!$B$6:$B$257,"&lt;="&amp;$B270)</f>
        <v>1.64</v>
      </c>
      <c r="QE270" s="4">
        <f>SUMIFS('Aceite Virgen Extra'!QE$6:QE$257,'Aceite Virgen Extra'!$A$6:$A$257,"&gt;="&amp;$A270,'Aceite Virgen Extra'!$B$6:$B$257,"&lt;="&amp;$B270)</f>
        <v>0.66</v>
      </c>
      <c r="QF270" s="4">
        <f>SUMIFS('Aceite Virgen Extra'!QF$6:QF$257,'Aceite Virgen Extra'!$A$6:$A$257,"&gt;="&amp;$A270,'Aceite Virgen Extra'!$B$6:$B$257,"&lt;="&amp;$B270)</f>
        <v>0.39</v>
      </c>
      <c r="QJ270" s="4">
        <f>SUMIFS('Aceite Virgen Extra'!QJ$6:QJ$257,'Aceite Virgen Extra'!$A$6:$A$257,"&gt;="&amp;$A270,'Aceite Virgen Extra'!$B$6:$B$257,"&lt;="&amp;$B270)</f>
        <v>0.95</v>
      </c>
      <c r="QK270" s="4">
        <f>SUMIFS('Aceite Virgen Extra'!QK$6:QK$257,'Aceite Virgen Extra'!$A$6:$A$257,"&gt;="&amp;$A270,'Aceite Virgen Extra'!$B$6:$B$257,"&lt;="&amp;$B270)</f>
        <v>1.3599999999999999</v>
      </c>
      <c r="QL270" s="4">
        <f>SUMIFS('Aceite Virgen Extra'!QL$6:QL$257,'Aceite Virgen Extra'!$A$6:$A$257,"&gt;="&amp;$A270,'Aceite Virgen Extra'!$B$6:$B$257,"&lt;="&amp;$B270)</f>
        <v>0.93</v>
      </c>
      <c r="QM270" s="4">
        <f>SUMIFS('Aceite Virgen Extra'!QM$6:QM$257,'Aceite Virgen Extra'!$A$6:$A$257,"&gt;="&amp;$A270,'Aceite Virgen Extra'!$B$6:$B$257,"&lt;="&amp;$B270)</f>
        <v>0</v>
      </c>
      <c r="QQ270" s="4">
        <f>SUMIFS('Aceite Virgen Extra'!QQ$6:QQ$257,'Aceite Virgen Extra'!$A$6:$A$257,"&gt;="&amp;$A270,'Aceite Virgen Extra'!$B$6:$B$257,"&lt;="&amp;$B270)</f>
        <v>1.3199999999999998</v>
      </c>
      <c r="QR270" s="4">
        <f>SUMIFS('Aceite Virgen Extra'!QR$6:QR$257,'Aceite Virgen Extra'!$A$6:$A$257,"&gt;="&amp;$A270,'Aceite Virgen Extra'!$B$6:$B$257,"&lt;="&amp;$B270)</f>
        <v>0.91</v>
      </c>
      <c r="QS270" s="4">
        <f>SUMIFS('Aceite Virgen Extra'!QS$6:QS$257,'Aceite Virgen Extra'!$A$6:$A$257,"&gt;="&amp;$A270,'Aceite Virgen Extra'!$B$6:$B$257,"&lt;="&amp;$B270)</f>
        <v>0.97</v>
      </c>
      <c r="QT270" s="4">
        <f>SUMIFS('Aceite Virgen Extra'!QT$6:QT$257,'Aceite Virgen Extra'!$A$6:$A$257,"&gt;="&amp;$A270,'Aceite Virgen Extra'!$B$6:$B$257,"&lt;="&amp;$B270)</f>
        <v>4.41</v>
      </c>
      <c r="QX270" s="4">
        <f>SUMIFS('Aceite Virgen Extra'!QX$6:QX$257,'Aceite Virgen Extra'!$A$6:$A$257,"&gt;="&amp;$A270,'Aceite Virgen Extra'!$B$6:$B$257,"&lt;="&amp;$B270)</f>
        <v>5</v>
      </c>
      <c r="QY270" s="4">
        <f>SUMIFS('Aceite Virgen Extra'!QY$6:QY$257,'Aceite Virgen Extra'!$A$6:$A$257,"&gt;="&amp;$A270,'Aceite Virgen Extra'!$B$6:$B$257,"&lt;="&amp;$B270)</f>
        <v>13.53</v>
      </c>
      <c r="QZ270" s="4">
        <f>SUMIFS('Aceite Virgen Extra'!QZ$6:QZ$257,'Aceite Virgen Extra'!$A$6:$A$257,"&gt;="&amp;$A270,'Aceite Virgen Extra'!$B$6:$B$257,"&lt;="&amp;$B270)</f>
        <v>1.61</v>
      </c>
      <c r="RA270" s="4">
        <f>SUMIFS('Aceite Virgen Extra'!RA$6:RA$257,'Aceite Virgen Extra'!$A$6:$A$257,"&gt;="&amp;$A270,'Aceite Virgen Extra'!$B$6:$B$257,"&lt;="&amp;$B270)</f>
        <v>3.18</v>
      </c>
      <c r="RE270" s="4">
        <f>SUMIFS('Aceite Virgen Extra'!RE$6:RE$257,'Aceite Virgen Extra'!$A$6:$A$257,"&gt;="&amp;$A270,'Aceite Virgen Extra'!$B$6:$B$257,"&lt;="&amp;$B270)</f>
        <v>1.37</v>
      </c>
      <c r="RF270" s="4">
        <f>SUMIFS('Aceite Virgen Extra'!RF$6:RF$257,'Aceite Virgen Extra'!$A$6:$A$257,"&gt;="&amp;$A270,'Aceite Virgen Extra'!$B$6:$B$257,"&lt;="&amp;$B270)</f>
        <v>3.18</v>
      </c>
      <c r="RG270" s="4">
        <f>SUMIFS('Aceite Virgen Extra'!RG$6:RG$257,'Aceite Virgen Extra'!$A$6:$A$257,"&gt;="&amp;$A270,'Aceite Virgen Extra'!$B$6:$B$257,"&lt;="&amp;$B270)</f>
        <v>0.35</v>
      </c>
      <c r="RH270" s="4">
        <f>SUMIFS('Aceite Virgen Extra'!RH$6:RH$257,'Aceite Virgen Extra'!$A$6:$A$257,"&gt;="&amp;$A270,'Aceite Virgen Extra'!$B$6:$B$257,"&lt;="&amp;$B270)</f>
        <v>1.02</v>
      </c>
      <c r="RL270" s="4">
        <f>SUMIFS('Aceite Virgen Extra'!RL$6:RL$257,'Aceite Virgen Extra'!$A$6:$A$257,"&gt;="&amp;$A270,'Aceite Virgen Extra'!$B$6:$B$257,"&lt;="&amp;$B270)</f>
        <v>1.52</v>
      </c>
      <c r="RM270" s="4">
        <f>SUMIFS('Aceite Virgen Extra'!RM$6:RM$257,'Aceite Virgen Extra'!$A$6:$A$257,"&gt;="&amp;$A270,'Aceite Virgen Extra'!$B$6:$B$257,"&lt;="&amp;$B270)</f>
        <v>2.67</v>
      </c>
      <c r="RN270" s="4">
        <f>SUMIFS('Aceite Virgen Extra'!RN$6:RN$257,'Aceite Virgen Extra'!$A$6:$A$257,"&gt;="&amp;$A270,'Aceite Virgen Extra'!$B$6:$B$257,"&lt;="&amp;$B270)</f>
        <v>0.8</v>
      </c>
      <c r="RO270" s="4">
        <f>SUMIFS('Aceite Virgen Extra'!RO$6:RO$257,'Aceite Virgen Extra'!$A$6:$A$257,"&gt;="&amp;$A270,'Aceite Virgen Extra'!$B$6:$B$257,"&lt;="&amp;$B270)</f>
        <v>1.39</v>
      </c>
      <c r="RS270" s="69">
        <f>SUMIFS('Aceite Virgen Extra'!RS$6:RS$257,'Aceite Virgen Extra'!$A$6:$A$257,"&gt;="&amp;$A270,'Aceite Virgen Extra'!$B$6:$B$257,"&lt;="&amp;$B270)</f>
        <v>1.1800000000000002</v>
      </c>
      <c r="RT270" s="4">
        <f>SUMIFS('Aceite Virgen Extra'!RT$6:RT$257,'Aceite Virgen Extra'!$A$6:$A$257,"&gt;="&amp;$A270,'Aceite Virgen Extra'!$B$6:$B$257,"&lt;="&amp;$B270)</f>
        <v>0.7</v>
      </c>
      <c r="RU270" s="4">
        <f>SUMIFS('Aceite Virgen Extra'!RU$6:RU$257,'Aceite Virgen Extra'!$A$6:$A$257,"&gt;="&amp;$A270,'Aceite Virgen Extra'!$B$6:$B$257,"&lt;="&amp;$B270)</f>
        <v>0.97</v>
      </c>
      <c r="RV270" s="4">
        <f>SUMIFS('Aceite Virgen Extra'!RV$6:RV$257,'Aceite Virgen Extra'!$A$6:$A$257,"&gt;="&amp;$A270,'Aceite Virgen Extra'!$B$6:$B$257,"&lt;="&amp;$B270)</f>
        <v>4.84</v>
      </c>
      <c r="RZ270" s="69">
        <f>SUMIFS('Aceite Virgen Extra'!RZ$6:RZ$257,'Aceite Virgen Extra'!$A$6:$A$257,"&gt;="&amp;$A270,'Aceite Virgen Extra'!$B$6:$B$257,"&lt;="&amp;$B270)</f>
        <v>1.8800000000000001</v>
      </c>
      <c r="SA270" s="4">
        <f>SUMIFS('Aceite Virgen Extra'!SA$6:SA$257,'Aceite Virgen Extra'!$A$6:$A$257,"&gt;="&amp;$A270,'Aceite Virgen Extra'!$B$6:$B$257,"&lt;="&amp;$B270)</f>
        <v>1.9000000000000001</v>
      </c>
      <c r="SB270" s="4">
        <f>SUMIFS('Aceite Virgen Extra'!SB$6:SB$257,'Aceite Virgen Extra'!$A$6:$A$257,"&gt;="&amp;$A270,'Aceite Virgen Extra'!$B$6:$B$257,"&lt;="&amp;$B270)</f>
        <v>1.73</v>
      </c>
      <c r="SC270" s="4">
        <f>SUMIFS('Aceite Virgen Extra'!SC$6:SC$257,'Aceite Virgen Extra'!$A$6:$A$257,"&gt;="&amp;$A270,'Aceite Virgen Extra'!$B$6:$B$257,"&lt;="&amp;$B270)</f>
        <v>3.51</v>
      </c>
      <c r="SG270" s="69">
        <f>SUMIFS('Aceite Virgen Extra'!SG$6:SG$257,'Aceite Virgen Extra'!$A$6:$A$257,"&gt;="&amp;$A270,'Aceite Virgen Extra'!$B$6:$B$257,"&lt;="&amp;$B270)</f>
        <v>0.8600000000000001</v>
      </c>
      <c r="SH270" s="4">
        <f>SUMIFS('Aceite Virgen Extra'!SH$6:SH$257,'Aceite Virgen Extra'!$A$6:$A$257,"&gt;="&amp;$A270,'Aceite Virgen Extra'!$B$6:$B$257,"&lt;="&amp;$B270)</f>
        <v>1.2</v>
      </c>
      <c r="SI270" s="4">
        <f>SUMIFS('Aceite Virgen Extra'!SI$6:SI$257,'Aceite Virgen Extra'!$A$6:$A$257,"&gt;="&amp;$A270,'Aceite Virgen Extra'!$B$6:$B$257,"&lt;="&amp;$B270)</f>
        <v>0.56000000000000005</v>
      </c>
      <c r="SJ270" s="4">
        <f>SUMIFS('Aceite Virgen Extra'!SJ$6:SJ$257,'Aceite Virgen Extra'!$A$6:$A$257,"&gt;="&amp;$A270,'Aceite Virgen Extra'!$B$6:$B$257,"&lt;="&amp;$B270)</f>
        <v>1.87</v>
      </c>
      <c r="SN270" s="69">
        <f>SUMIFS('Aceite Virgen Extra'!SN$6:SN$257,'Aceite Virgen Extra'!$A$6:$A$257,"&gt;="&amp;$A270,'Aceite Virgen Extra'!$B$6:$B$257,"&lt;="&amp;$B270)</f>
        <v>1.62</v>
      </c>
      <c r="SO270" s="4">
        <f>SUMIFS('Aceite Virgen Extra'!SO$6:SO$257,'Aceite Virgen Extra'!$A$6:$A$257,"&gt;="&amp;$A270,'Aceite Virgen Extra'!$B$6:$B$257,"&lt;="&amp;$B270)</f>
        <v>1.7</v>
      </c>
      <c r="SP270" s="4">
        <f>SUMIFS('Aceite Virgen Extra'!SP$6:SP$257,'Aceite Virgen Extra'!$A$6:$A$257,"&gt;="&amp;$A270,'Aceite Virgen Extra'!$B$6:$B$257,"&lt;="&amp;$B270)</f>
        <v>0.8</v>
      </c>
      <c r="SQ270" s="4">
        <f>SUMIFS('Aceite Virgen Extra'!SQ$6:SQ$257,'Aceite Virgen Extra'!$A$6:$A$257,"&gt;="&amp;$A270,'Aceite Virgen Extra'!$B$6:$B$257,"&lt;="&amp;$B270)</f>
        <v>4.93</v>
      </c>
      <c r="SU270" s="69">
        <f>SUMIFS('Aceite Virgen Extra'!SU$6:SU$257,'Aceite Virgen Extra'!$A$6:$A$257,"&gt;="&amp;$A270,'Aceite Virgen Extra'!$B$6:$B$257,"&lt;="&amp;$B270)</f>
        <v>3.2199999999999998</v>
      </c>
      <c r="SV270" s="4">
        <f>SUMIFS('Aceite Virgen Extra'!SV$6:SV$257,'Aceite Virgen Extra'!$A$6:$A$257,"&gt;="&amp;$A270,'Aceite Virgen Extra'!$B$6:$B$257,"&lt;="&amp;$B270)</f>
        <v>1.3900000000000001</v>
      </c>
      <c r="SW270" s="4">
        <f>SUMIFS('Aceite Virgen Extra'!SW$6:SW$257,'Aceite Virgen Extra'!$A$6:$A$257,"&gt;="&amp;$A270,'Aceite Virgen Extra'!$B$6:$B$257,"&lt;="&amp;$B270)</f>
        <v>4.3</v>
      </c>
      <c r="SX270" s="4">
        <f>SUMIFS('Aceite Virgen Extra'!SX$6:SX$257,'Aceite Virgen Extra'!$A$6:$A$257,"&gt;="&amp;$A270,'Aceite Virgen Extra'!$B$6:$B$257,"&lt;="&amp;$B270)</f>
        <v>3.54</v>
      </c>
      <c r="TB270" s="69">
        <f>SUMIFS('Aceite Virgen Extra'!TB$6:TB$257,'Aceite Virgen Extra'!$A$6:$A$257,"&gt;="&amp;$A270,'Aceite Virgen Extra'!$B$6:$B$257,"&lt;="&amp;$B270)</f>
        <v>6.4799999999999995</v>
      </c>
      <c r="TC270" s="4">
        <f>SUMIFS('Aceite Virgen Extra'!TC$6:TC$257,'Aceite Virgen Extra'!$A$6:$A$257,"&gt;="&amp;$A270,'Aceite Virgen Extra'!$B$6:$B$257,"&lt;="&amp;$B270)</f>
        <v>4.9799999999999995</v>
      </c>
      <c r="TD270" s="4">
        <f>SUMIFS('Aceite Virgen Extra'!TD$6:TD$257,'Aceite Virgen Extra'!$A$6:$A$257,"&gt;="&amp;$A270,'Aceite Virgen Extra'!$B$6:$B$257,"&lt;="&amp;$B270)</f>
        <v>6.86</v>
      </c>
      <c r="TE270" s="4">
        <f>SUMIFS('Aceite Virgen Extra'!TE$6:TE$257,'Aceite Virgen Extra'!$A$6:$A$257,"&gt;="&amp;$A270,'Aceite Virgen Extra'!$B$6:$B$257,"&lt;="&amp;$B270)</f>
        <v>7.8000000000000007</v>
      </c>
      <c r="TI270" s="69">
        <f>SUMIFS('Aceite Virgen Extra'!TI$6:TI$257,'Aceite Virgen Extra'!$A$6:$A$257,"&gt;="&amp;$A270,'Aceite Virgen Extra'!$B$6:$B$257,"&lt;="&amp;$B270)</f>
        <v>5.8900000000000006</v>
      </c>
      <c r="TJ270" s="4">
        <f>SUMIFS('Aceite Virgen Extra'!TJ$6:TJ$257,'Aceite Virgen Extra'!$A$6:$A$257,"&gt;="&amp;$A270,'Aceite Virgen Extra'!$B$6:$B$257,"&lt;="&amp;$B270)</f>
        <v>8.9600000000000009</v>
      </c>
      <c r="TK270" s="4">
        <f>SUMIFS('Aceite Virgen Extra'!TK$6:TK$257,'Aceite Virgen Extra'!$A$6:$A$257,"&gt;="&amp;$A270,'Aceite Virgen Extra'!$B$6:$B$257,"&lt;="&amp;$B270)</f>
        <v>3.9600000000000004</v>
      </c>
      <c r="TL270" s="4">
        <f>SUMIFS('Aceite Virgen Extra'!TL$6:TL$257,'Aceite Virgen Extra'!$A$6:$A$257,"&gt;="&amp;$A270,'Aceite Virgen Extra'!$B$6:$B$257,"&lt;="&amp;$B270)</f>
        <v>9.9400000000000013</v>
      </c>
      <c r="TP270" s="69">
        <f>SUMIFS('Aceite Virgen Extra'!TP$6:TP$257,'Aceite Virgen Extra'!$A$6:$A$257,"&gt;="&amp;$A270,'Aceite Virgen Extra'!$B$6:$B$257,"&lt;="&amp;$B270)</f>
        <v>4.5600000000000005</v>
      </c>
      <c r="TQ270" s="4">
        <f>SUMIFS('Aceite Virgen Extra'!TQ$6:TQ$257,'Aceite Virgen Extra'!$A$6:$A$257,"&gt;="&amp;$A270,'Aceite Virgen Extra'!$B$6:$B$257,"&lt;="&amp;$B270)</f>
        <v>4.0199999999999996</v>
      </c>
      <c r="TR270" s="4">
        <f>SUMIFS('Aceite Virgen Extra'!TR$6:TR$257,'Aceite Virgen Extra'!$A$6:$A$257,"&gt;="&amp;$A270,'Aceite Virgen Extra'!$B$6:$B$257,"&lt;="&amp;$B270)</f>
        <v>4.7699999999999996</v>
      </c>
      <c r="TS270" s="4">
        <f>SUMIFS('Aceite Virgen Extra'!TS$6:TS$257,'Aceite Virgen Extra'!$A$6:$A$257,"&gt;="&amp;$A270,'Aceite Virgen Extra'!$B$6:$B$257,"&lt;="&amp;$B270)</f>
        <v>6.0600000000000005</v>
      </c>
      <c r="TW270" s="69">
        <f>SUMIFS('Aceite Virgen Extra'!TW$6:TW$257,'Aceite Virgen Extra'!$A$6:$A$257,"&gt;="&amp;$A270,'Aceite Virgen Extra'!$B$6:$B$257,"&lt;="&amp;$B270)</f>
        <v>4.1399999999999997</v>
      </c>
      <c r="TX270" s="4">
        <f>SUMIFS('Aceite Virgen Extra'!TX$6:TX$257,'Aceite Virgen Extra'!$A$6:$A$257,"&gt;="&amp;$A270,'Aceite Virgen Extra'!$B$6:$B$257,"&lt;="&amp;$B270)</f>
        <v>8.43</v>
      </c>
      <c r="TY270" s="4">
        <f>SUMIFS('Aceite Virgen Extra'!TY$6:TY$257,'Aceite Virgen Extra'!$A$6:$A$257,"&gt;="&amp;$A270,'Aceite Virgen Extra'!$B$6:$B$257,"&lt;="&amp;$B270)</f>
        <v>1.69</v>
      </c>
      <c r="TZ270" s="4">
        <f>SUMIFS('Aceite Virgen Extra'!TZ$6:TZ$257,'Aceite Virgen Extra'!$A$6:$A$257,"&gt;="&amp;$A270,'Aceite Virgen Extra'!$B$6:$B$257,"&lt;="&amp;$B270)</f>
        <v>4.84</v>
      </c>
      <c r="UD270" s="69">
        <f>SUMIFS('Aceite Virgen Extra'!UD$6:UD$257,'Aceite Virgen Extra'!$A$6:$A$257,"&gt;="&amp;$A270,'Aceite Virgen Extra'!$B$6:$B$257,"&lt;="&amp;$B270)</f>
        <v>7.54</v>
      </c>
      <c r="UE270" s="4">
        <f>SUMIFS('Aceite Virgen Extra'!UE$6:UE$257,'Aceite Virgen Extra'!$A$6:$A$257,"&gt;="&amp;$A270,'Aceite Virgen Extra'!$B$6:$B$257,"&lt;="&amp;$B270)</f>
        <v>14.06</v>
      </c>
      <c r="UF270" s="4">
        <f>SUMIFS('Aceite Virgen Extra'!UF$6:UF$257,'Aceite Virgen Extra'!$A$6:$A$257,"&gt;="&amp;$A270,'Aceite Virgen Extra'!$B$6:$B$257,"&lt;="&amp;$B270)</f>
        <v>4.5</v>
      </c>
      <c r="UG270" s="4">
        <f>SUMIFS('Aceite Virgen Extra'!UG$6:UG$257,'Aceite Virgen Extra'!$A$6:$A$257,"&gt;="&amp;$A270,'Aceite Virgen Extra'!$B$6:$B$257,"&lt;="&amp;$B270)</f>
        <v>3.59</v>
      </c>
      <c r="UK270" s="69">
        <f>SUMIFS('Aceite Virgen Extra'!UK$6:UK$257,'Aceite Virgen Extra'!$A$6:$A$257,"&gt;="&amp;$A270,'Aceite Virgen Extra'!$B$6:$B$257,"&lt;="&amp;$B270)</f>
        <v>6.0699999999999994</v>
      </c>
      <c r="UL270" s="4">
        <f>SUMIFS('Aceite Virgen Extra'!UL$6:UL$257,'Aceite Virgen Extra'!$A$6:$A$257,"&gt;="&amp;$A270,'Aceite Virgen Extra'!$B$6:$B$257,"&lt;="&amp;$B270)</f>
        <v>5.57</v>
      </c>
      <c r="UM270" s="4">
        <f>SUMIFS('Aceite Virgen Extra'!UM$6:UM$257,'Aceite Virgen Extra'!$A$6:$A$257,"&gt;="&amp;$A270,'Aceite Virgen Extra'!$B$6:$B$257,"&lt;="&amp;$B270)</f>
        <v>5.79</v>
      </c>
      <c r="UN270" s="4">
        <f>SUMIFS('Aceite Virgen Extra'!UN$6:UN$257,'Aceite Virgen Extra'!$A$6:$A$257,"&gt;="&amp;$A270,'Aceite Virgen Extra'!$B$6:$B$257,"&lt;="&amp;$B270)</f>
        <v>7.31</v>
      </c>
      <c r="UR270" s="69">
        <f>SUMIFS('Aceite Virgen Extra'!UR$6:UR$257,'Aceite Virgen Extra'!$A$6:$A$257,"&gt;="&amp;$A270,'Aceite Virgen Extra'!$B$6:$B$257,"&lt;="&amp;$B270)</f>
        <v>5.8599999999999994</v>
      </c>
      <c r="US270" s="4">
        <f>SUMIFS('Aceite Virgen Extra'!US$6:US$257,'Aceite Virgen Extra'!$A$6:$A$257,"&gt;="&amp;$A270,'Aceite Virgen Extra'!$B$6:$B$257,"&lt;="&amp;$B270)</f>
        <v>5.61</v>
      </c>
      <c r="UT270" s="4">
        <f>SUMIFS('Aceite Virgen Extra'!UT$6:UT$257,'Aceite Virgen Extra'!$A$6:$A$257,"&gt;="&amp;$A270,'Aceite Virgen Extra'!$B$6:$B$257,"&lt;="&amp;$B270)</f>
        <v>4.26</v>
      </c>
      <c r="UU270" s="4">
        <f>SUMIFS('Aceite Virgen Extra'!UU$6:UU$257,'Aceite Virgen Extra'!$A$6:$A$257,"&gt;="&amp;$A270,'Aceite Virgen Extra'!$B$6:$B$257,"&lt;="&amp;$B270)</f>
        <v>14.48</v>
      </c>
      <c r="UY270" s="69">
        <f>SUMIFS('Aceite Virgen Extra'!UY$6:UY$257,'Aceite Virgen Extra'!$A$6:$A$257,"&gt;="&amp;$A270,'Aceite Virgen Extra'!$B$6:$B$257,"&lt;="&amp;$B270)</f>
        <v>4.53</v>
      </c>
      <c r="UZ270" s="4">
        <f>SUMIFS('Aceite Virgen Extra'!UZ$6:UZ$257,'Aceite Virgen Extra'!$A$6:$A$257,"&gt;="&amp;$A270,'Aceite Virgen Extra'!$B$6:$B$257,"&lt;="&amp;$B270)</f>
        <v>5.61</v>
      </c>
      <c r="VA270" s="4">
        <f>SUMIFS('Aceite Virgen Extra'!VA$6:VA$257,'Aceite Virgen Extra'!$A$6:$A$257,"&gt;="&amp;$A270,'Aceite Virgen Extra'!$B$6:$B$257,"&lt;="&amp;$B270)</f>
        <v>3.16</v>
      </c>
      <c r="VB270" s="4">
        <f>SUMIFS('Aceite Virgen Extra'!VB$6:VB$257,'Aceite Virgen Extra'!$A$6:$A$257,"&gt;="&amp;$A270,'Aceite Virgen Extra'!$B$6:$B$257,"&lt;="&amp;$B270)</f>
        <v>9.7899999999999991</v>
      </c>
      <c r="VF270" s="69">
        <f>SUMIFS('Aceite Virgen Extra'!VF$6:VF$257,'Aceite Virgen Extra'!$A$6:$A$257,"&gt;="&amp;$A270,'Aceite Virgen Extra'!$B$6:$B$257,"&lt;="&amp;$B270)</f>
        <v>2.39</v>
      </c>
      <c r="VG270" s="4">
        <f>SUMIFS('Aceite Virgen Extra'!VG$6:VG$257,'Aceite Virgen Extra'!$A$6:$A$257,"&gt;="&amp;$A270,'Aceite Virgen Extra'!$B$6:$B$257,"&lt;="&amp;$B270)</f>
        <v>6</v>
      </c>
      <c r="VH270" s="4">
        <f>SUMIFS('Aceite Virgen Extra'!VH$6:VH$257,'Aceite Virgen Extra'!$A$6:$A$257,"&gt;="&amp;$A270,'Aceite Virgen Extra'!$B$6:$B$257,"&lt;="&amp;$B270)</f>
        <v>1.1200000000000001</v>
      </c>
      <c r="VI270" s="4">
        <f>SUMIFS('Aceite Virgen Extra'!VI$6:VI$257,'Aceite Virgen Extra'!$A$6:$A$257,"&gt;="&amp;$A270,'Aceite Virgen Extra'!$B$6:$B$257,"&lt;="&amp;$B270)</f>
        <v>1.87</v>
      </c>
      <c r="VM270" s="69">
        <f>SUMIFS('Aceite Virgen Extra'!VM$6:VM$257,'Aceite Virgen Extra'!$A$6:$A$257,"&gt;="&amp;$A270,'Aceite Virgen Extra'!$B$6:$B$257,"&lt;="&amp;$B270)</f>
        <v>3.58</v>
      </c>
      <c r="VN270" s="4">
        <f>SUMIFS('Aceite Virgen Extra'!VN$6:VN$257,'Aceite Virgen Extra'!$A$6:$A$257,"&gt;="&amp;$A270,'Aceite Virgen Extra'!$B$6:$B$257,"&lt;="&amp;$B270)</f>
        <v>5.2799999999999994</v>
      </c>
      <c r="VO270" s="4">
        <f>SUMIFS('Aceite Virgen Extra'!VO$6:VO$257,'Aceite Virgen Extra'!$A$6:$A$257,"&gt;="&amp;$A270,'Aceite Virgen Extra'!$B$6:$B$257,"&lt;="&amp;$B270)</f>
        <v>2.29</v>
      </c>
      <c r="VP270" s="4">
        <f>SUMIFS('Aceite Virgen Extra'!VP$6:VP$257,'Aceite Virgen Extra'!$A$6:$A$257,"&gt;="&amp;$A270,'Aceite Virgen Extra'!$B$6:$B$257,"&lt;="&amp;$B270)</f>
        <v>5.43</v>
      </c>
      <c r="VT270" s="69">
        <f>SUMIFS('Aceite Virgen Extra'!VT$6:VT$257,'Aceite Virgen Extra'!$A$6:$A$257,"&gt;="&amp;$A270,'Aceite Virgen Extra'!$B$6:$B$257,"&lt;="&amp;$B270)</f>
        <v>2.63</v>
      </c>
      <c r="VU270" s="4">
        <f>SUMIFS('Aceite Virgen Extra'!VU$6:VU$257,'Aceite Virgen Extra'!$A$6:$A$257,"&gt;="&amp;$A270,'Aceite Virgen Extra'!$B$6:$B$257,"&lt;="&amp;$B270)</f>
        <v>3.92</v>
      </c>
      <c r="VV270" s="4">
        <f>SUMIFS('Aceite Virgen Extra'!VV$6:VV$257,'Aceite Virgen Extra'!$A$6:$A$257,"&gt;="&amp;$A270,'Aceite Virgen Extra'!$B$6:$B$257,"&lt;="&amp;$B270)</f>
        <v>1.7400000000000002</v>
      </c>
      <c r="VW270" s="4">
        <f>SUMIFS('Aceite Virgen Extra'!VW$6:VW$257,'Aceite Virgen Extra'!$A$6:$A$257,"&gt;="&amp;$A270,'Aceite Virgen Extra'!$B$6:$B$257,"&lt;="&amp;$B270)</f>
        <v>3.83</v>
      </c>
      <c r="WA270" s="69">
        <f>SUMIFS('Aceite Virgen Extra'!WA$6:WA$257,'Aceite Virgen Extra'!$A$6:$A$257,"&gt;="&amp;$A270,'Aceite Virgen Extra'!$B$6:$B$257,"&lt;="&amp;$B270)</f>
        <v>2.44</v>
      </c>
      <c r="WB270" s="4">
        <f>SUMIFS('Aceite Virgen Extra'!WB$6:WB$257,'Aceite Virgen Extra'!$A$6:$A$257,"&gt;="&amp;$A270,'Aceite Virgen Extra'!$B$6:$B$257,"&lt;="&amp;$B270)</f>
        <v>4.13</v>
      </c>
      <c r="WC270" s="4">
        <f>SUMIFS('Aceite Virgen Extra'!WC$6:WC$257,'Aceite Virgen Extra'!$A$6:$A$257,"&gt;="&amp;$A270,'Aceite Virgen Extra'!$B$6:$B$257,"&lt;="&amp;$B270)</f>
        <v>1.66</v>
      </c>
      <c r="WD270" s="4">
        <f>SUMIFS('Aceite Virgen Extra'!WD$6:WD$257,'Aceite Virgen Extra'!$A$6:$A$257,"&gt;="&amp;$A270,'Aceite Virgen Extra'!$B$6:$B$257,"&lt;="&amp;$B270)</f>
        <v>1.17</v>
      </c>
      <c r="WH270" s="69">
        <f>SUMIFS('Aceite Virgen Extra'!WH$6:WH$257,'Aceite Virgen Extra'!$A$6:$A$257,"&gt;="&amp;$A270,'Aceite Virgen Extra'!$B$6:$B$257,"&lt;="&amp;$B270)</f>
        <v>4.4400000000000004</v>
      </c>
      <c r="WI270" s="4">
        <f>SUMIFS('Aceite Virgen Extra'!WI$6:WI$257,'Aceite Virgen Extra'!$A$6:$A$257,"&gt;="&amp;$A270,'Aceite Virgen Extra'!$B$6:$B$257,"&lt;="&amp;$B270)</f>
        <v>4.6099999999999994</v>
      </c>
      <c r="WJ270" s="4">
        <f>SUMIFS('Aceite Virgen Extra'!WJ$6:WJ$257,'Aceite Virgen Extra'!$A$6:$A$257,"&gt;="&amp;$A270,'Aceite Virgen Extra'!$B$6:$B$257,"&lt;="&amp;$B270)</f>
        <v>4.13</v>
      </c>
      <c r="WK270" s="4">
        <f>SUMIFS('Aceite Virgen Extra'!WK$6:WK$257,'Aceite Virgen Extra'!$A$6:$A$257,"&gt;="&amp;$A270,'Aceite Virgen Extra'!$B$6:$B$257,"&lt;="&amp;$B270)</f>
        <v>2.19</v>
      </c>
      <c r="WO270" s="69">
        <f>SUMIFS('Aceite Virgen Extra'!WO$6:WO$257,'Aceite Virgen Extra'!$A$6:$A$257,"&gt;="&amp;$A270,'Aceite Virgen Extra'!$B$6:$B$257,"&lt;="&amp;$B270)</f>
        <v>4.5600000000000005</v>
      </c>
      <c r="WP270" s="4">
        <f>SUMIFS('Aceite Virgen Extra'!WP$6:WP$257,'Aceite Virgen Extra'!$A$6:$A$257,"&gt;="&amp;$A270,'Aceite Virgen Extra'!$B$6:$B$257,"&lt;="&amp;$B270)</f>
        <v>3.13</v>
      </c>
      <c r="WQ270" s="4">
        <f>SUMIFS('Aceite Virgen Extra'!WQ$6:WQ$257,'Aceite Virgen Extra'!$A$6:$A$257,"&gt;="&amp;$A270,'Aceite Virgen Extra'!$B$6:$B$257,"&lt;="&amp;$B270)</f>
        <v>5.5</v>
      </c>
      <c r="WR270" s="4">
        <f>SUMIFS('Aceite Virgen Extra'!WR$6:WR$257,'Aceite Virgen Extra'!$A$6:$A$257,"&gt;="&amp;$A270,'Aceite Virgen Extra'!$B$6:$B$257,"&lt;="&amp;$B270)</f>
        <v>0.64</v>
      </c>
      <c r="WV270" s="69">
        <f>SUMIFS('Aceite Virgen Extra'!WV$6:WV$257,'Aceite Virgen Extra'!$A$6:$A$257,"&gt;="&amp;$A270,'Aceite Virgen Extra'!$B$6:$B$257,"&lt;="&amp;$B270)</f>
        <v>5.4099999999999993</v>
      </c>
      <c r="WW270" s="4">
        <f>SUMIFS('Aceite Virgen Extra'!WW$6:WW$257,'Aceite Virgen Extra'!$A$6:$A$257,"&gt;="&amp;$A270,'Aceite Virgen Extra'!$B$6:$B$257,"&lt;="&amp;$B270)</f>
        <v>6.35</v>
      </c>
      <c r="WX270" s="4">
        <f>SUMIFS('Aceite Virgen Extra'!WX$6:WX$257,'Aceite Virgen Extra'!$A$6:$A$257,"&gt;="&amp;$A270,'Aceite Virgen Extra'!$B$6:$B$257,"&lt;="&amp;$B270)</f>
        <v>5.51</v>
      </c>
      <c r="WY270" s="4">
        <f>SUMIFS('Aceite Virgen Extra'!WY$6:WY$257,'Aceite Virgen Extra'!$A$6:$A$257,"&gt;="&amp;$A270,'Aceite Virgen Extra'!$B$6:$B$257,"&lt;="&amp;$B270)</f>
        <v>3.27</v>
      </c>
      <c r="XC270" s="69">
        <f>SUMIFS('Aceite Virgen Extra'!XC$6:XC$257,'Aceite Virgen Extra'!$A$6:$A$257,"&gt;="&amp;$A270,'Aceite Virgen Extra'!$B$6:$B$257,"&lt;="&amp;$B270)</f>
        <v>9.4599999999999991</v>
      </c>
      <c r="XD270" s="4">
        <f>SUMIFS('Aceite Virgen Extra'!XD$6:XD$257,'Aceite Virgen Extra'!$A$6:$A$257,"&gt;="&amp;$A270,'Aceite Virgen Extra'!$B$6:$B$257,"&lt;="&amp;$B270)</f>
        <v>6.51</v>
      </c>
      <c r="XE270" s="4">
        <f>SUMIFS('Aceite Virgen Extra'!XE$6:XE$257,'Aceite Virgen Extra'!$A$6:$A$257,"&gt;="&amp;$A270,'Aceite Virgen Extra'!$B$6:$B$257,"&lt;="&amp;$B270)</f>
        <v>10.170000000000002</v>
      </c>
      <c r="XF270" s="4">
        <f>SUMIFS('Aceite Virgen Extra'!XF$6:XF$257,'Aceite Virgen Extra'!$A$6:$A$257,"&gt;="&amp;$A270,'Aceite Virgen Extra'!$B$6:$B$257,"&lt;="&amp;$B270)</f>
        <v>17.189999999999998</v>
      </c>
    </row>
    <row r="271" spans="1:630" x14ac:dyDescent="0.3">
      <c r="A271" s="9">
        <f>'TAM Aceite Virgen Extra'!B19</f>
        <v>8.1</v>
      </c>
      <c r="B271" s="9">
        <f>'TAM Aceite Virgen Extra'!C19</f>
        <v>8.3000000000000007</v>
      </c>
      <c r="C271" s="9"/>
      <c r="D271" s="4">
        <f>SUMIFS('Aceite Virgen Extra'!D$6:D$257,'Aceite Virgen Extra'!$A$6:$A$257,"&gt;="&amp;$A271,'Aceite Virgen Extra'!$B$6:$B$257,"&lt;="&amp;$B271)</f>
        <v>0</v>
      </c>
      <c r="E271" s="4">
        <f>SUMIFS('Aceite Virgen Extra'!E$6:E$257,'Aceite Virgen Extra'!$A$6:$A$257,"&gt;="&amp;$A271,'Aceite Virgen Extra'!$B$6:$B$257,"&lt;="&amp;$B271)</f>
        <v>0</v>
      </c>
      <c r="F271" s="4">
        <f>SUMIFS('Aceite Virgen Extra'!F$6:F$257,'Aceite Virgen Extra'!$A$6:$A$257,"&gt;="&amp;$A271,'Aceite Virgen Extra'!$B$6:$B$257,"&lt;="&amp;$B271)</f>
        <v>0</v>
      </c>
      <c r="G271" s="4">
        <f>SUMIFS('Aceite Virgen Extra'!G$6:G$257,'Aceite Virgen Extra'!$A$6:$A$257,"&gt;="&amp;$A271,'Aceite Virgen Extra'!$B$6:$B$257,"&lt;="&amp;$B271)</f>
        <v>0</v>
      </c>
      <c r="H271" s="9"/>
      <c r="I271" s="9"/>
      <c r="J271" s="9"/>
      <c r="K271" s="4">
        <f>SUMIFS('Aceite Virgen Extra'!K$6:K$257,'Aceite Virgen Extra'!$A$6:$A$257,"&gt;="&amp;$A271,'Aceite Virgen Extra'!$B$6:$B$257,"&lt;="&amp;$B271)</f>
        <v>0.15</v>
      </c>
      <c r="L271" s="4">
        <f>SUMIFS('Aceite Virgen Extra'!L$6:L$257,'Aceite Virgen Extra'!$A$6:$A$257,"&gt;="&amp;$A271,'Aceite Virgen Extra'!$B$6:$B$257,"&lt;="&amp;$B271)</f>
        <v>0.43</v>
      </c>
      <c r="M271" s="4">
        <f>SUMIFS('Aceite Virgen Extra'!M$6:M$257,'Aceite Virgen Extra'!$A$6:$A$257,"&gt;="&amp;$A271,'Aceite Virgen Extra'!$B$6:$B$257,"&lt;="&amp;$B271)</f>
        <v>0.1</v>
      </c>
      <c r="N271" s="4">
        <f>SUMIFS('Aceite Virgen Extra'!N$6:N$257,'Aceite Virgen Extra'!$A$6:$A$257,"&gt;="&amp;$A271,'Aceite Virgen Extra'!$B$6:$B$257,"&lt;="&amp;$B271)</f>
        <v>0</v>
      </c>
      <c r="O271" s="9"/>
      <c r="P271" s="9"/>
      <c r="Q271" s="9"/>
      <c r="R271" s="4">
        <f>SUMIFS('Aceite Virgen Extra'!R$6:R$257,'Aceite Virgen Extra'!$A$6:$A$257,"&gt;="&amp;$A271,'Aceite Virgen Extra'!$B$6:$B$257,"&lt;="&amp;$B271)</f>
        <v>0.12</v>
      </c>
      <c r="S271" s="4">
        <f>SUMIFS('Aceite Virgen Extra'!S$6:S$257,'Aceite Virgen Extra'!$A$6:$A$257,"&gt;="&amp;$A271,'Aceite Virgen Extra'!$B$6:$B$257,"&lt;="&amp;$B271)</f>
        <v>0.52</v>
      </c>
      <c r="T271" s="4">
        <f>SUMIFS('Aceite Virgen Extra'!T$6:T$257,'Aceite Virgen Extra'!$A$6:$A$257,"&gt;="&amp;$A271,'Aceite Virgen Extra'!$B$6:$B$257,"&lt;="&amp;$B271)</f>
        <v>0</v>
      </c>
      <c r="U271" s="4">
        <f>SUMIFS('Aceite Virgen Extra'!U$6:U$257,'Aceite Virgen Extra'!$A$6:$A$257,"&gt;="&amp;$A271,'Aceite Virgen Extra'!$B$6:$B$257,"&lt;="&amp;$B271)</f>
        <v>0</v>
      </c>
      <c r="V271" s="9"/>
      <c r="W271" s="9"/>
      <c r="X271" s="9"/>
      <c r="Y271" s="4">
        <f>SUMIFS('Aceite Virgen Extra'!Y$6:Y$257,'Aceite Virgen Extra'!$A$6:$A$257,"&gt;="&amp;$A271,'Aceite Virgen Extra'!$B$6:$B$257,"&lt;="&amp;$B271)</f>
        <v>0</v>
      </c>
      <c r="Z271" s="4">
        <f>SUMIFS('Aceite Virgen Extra'!Z$6:Z$257,'Aceite Virgen Extra'!$A$6:$A$257,"&gt;="&amp;$A271,'Aceite Virgen Extra'!$B$6:$B$257,"&lt;="&amp;$B271)</f>
        <v>0</v>
      </c>
      <c r="AA271" s="4">
        <f>SUMIFS('Aceite Virgen Extra'!AA$6:AA$257,'Aceite Virgen Extra'!$A$6:$A$257,"&gt;="&amp;$A271,'Aceite Virgen Extra'!$B$6:$B$257,"&lt;="&amp;$B271)</f>
        <v>0</v>
      </c>
      <c r="AB271" s="4">
        <f>SUMIFS('Aceite Virgen Extra'!AB$6:AB$257,'Aceite Virgen Extra'!$A$6:$A$257,"&gt;="&amp;$A271,'Aceite Virgen Extra'!$B$6:$B$257,"&lt;="&amp;$B271)</f>
        <v>0</v>
      </c>
      <c r="AC271" s="9"/>
      <c r="AD271" s="9"/>
      <c r="AE271" s="9"/>
      <c r="AF271" s="4">
        <f>SUMIFS('Aceite Virgen Extra'!AF$6:AF$257,'Aceite Virgen Extra'!$A$6:$A$257,"&gt;="&amp;$A271,'Aceite Virgen Extra'!$B$6:$B$257,"&lt;="&amp;$B271)</f>
        <v>0</v>
      </c>
      <c r="AG271" s="4">
        <f>SUMIFS('Aceite Virgen Extra'!AG$6:AG$257,'Aceite Virgen Extra'!$A$6:$A$257,"&gt;="&amp;$A271,'Aceite Virgen Extra'!$B$6:$B$257,"&lt;="&amp;$B271)</f>
        <v>0</v>
      </c>
      <c r="AH271" s="4">
        <f>SUMIFS('Aceite Virgen Extra'!AH$6:AH$257,'Aceite Virgen Extra'!$A$6:$A$257,"&gt;="&amp;$A271,'Aceite Virgen Extra'!$B$6:$B$257,"&lt;="&amp;$B271)</f>
        <v>0</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0.46</v>
      </c>
      <c r="AN271" s="4">
        <f>SUMIFS('Aceite Virgen Extra'!AN$6:AN$257,'Aceite Virgen Extra'!$A$6:$A$257,"&gt;="&amp;$A271,'Aceite Virgen Extra'!$B$6:$B$257,"&lt;="&amp;$B271)</f>
        <v>0</v>
      </c>
      <c r="AO271" s="4">
        <f>SUMIFS('Aceite Virgen Extra'!AO$6:AO$257,'Aceite Virgen Extra'!$A$6:$A$257,"&gt;="&amp;$A271,'Aceite Virgen Extra'!$B$6:$B$257,"&lt;="&amp;$B271)</f>
        <v>0.38</v>
      </c>
      <c r="AP271" s="4">
        <f>SUMIFS('Aceite Virgen Extra'!AP$6:AP$257,'Aceite Virgen Extra'!$A$6:$A$257,"&gt;="&amp;$A271,'Aceite Virgen Extra'!$B$6:$B$257,"&lt;="&amp;$B271)</f>
        <v>1.41</v>
      </c>
      <c r="AQ271" s="9"/>
      <c r="AR271" s="9"/>
      <c r="AT271" s="4">
        <f>SUMIFS('Aceite Virgen Extra'!AT$6:AT$257,'Aceite Virgen Extra'!$A$6:$A$257,"&gt;="&amp;$A271,'Aceite Virgen Extra'!$B$6:$B$257,"&lt;="&amp;$B271)</f>
        <v>0.28000000000000003</v>
      </c>
      <c r="AU271" s="4">
        <f>SUMIFS('Aceite Virgen Extra'!AU$6:AU$257,'Aceite Virgen Extra'!$A$6:$A$257,"&gt;="&amp;$A271,'Aceite Virgen Extra'!$B$6:$B$257,"&lt;="&amp;$B271)</f>
        <v>0.69</v>
      </c>
      <c r="AV271" s="4">
        <f>SUMIFS('Aceite Virgen Extra'!AV$6:AV$257,'Aceite Virgen Extra'!$A$6:$A$257,"&gt;="&amp;$A271,'Aceite Virgen Extra'!$B$6:$B$257,"&lt;="&amp;$B271)</f>
        <v>0.18</v>
      </c>
      <c r="AW271" s="4">
        <f>SUMIFS('Aceite Virgen Extra'!AW$6:AW$257,'Aceite Virgen Extra'!$A$6:$A$257,"&gt;="&amp;$A271,'Aceite Virgen Extra'!$B$6:$B$257,"&lt;="&amp;$B271)</f>
        <v>0</v>
      </c>
      <c r="BA271" s="4">
        <f>SUMIFS('Aceite Virgen Extra'!BA$6:BA$257,'Aceite Virgen Extra'!$A$6:$A$257,"&gt;="&amp;A271,'Aceite Virgen Extra'!$B$6:$B$257,"&lt;="&amp;B271)</f>
        <v>0</v>
      </c>
      <c r="BB271" s="4">
        <f>SUMIFS('Aceite Virgen Extra'!BB$6:BB$257,'Aceite Virgen Extra'!$A$6:$A$257,"&gt;="&amp;$A271,'Aceite Virgen Extra'!$B$6:$B$257,"&lt;="&amp;$B271)</f>
        <v>0</v>
      </c>
      <c r="BC271" s="4">
        <f>SUMIFS('Aceite Virgen Extra'!BC$6:BC$257,'Aceite Virgen Extra'!$A$6:$A$257,"&gt;="&amp;$A271,'Aceite Virgen Extra'!$B$6:$B$257,"&lt;="&amp;$B271)</f>
        <v>0</v>
      </c>
      <c r="BD271" s="4">
        <f>SUMIFS('Aceite Virgen Extra'!BD$6:BD$257,'Aceite Virgen Extra'!$A$6:$A$257,"&gt;="&amp;$A271,'Aceite Virgen Extra'!$B$6:$B$257,"&lt;="&amp;$B271)</f>
        <v>0</v>
      </c>
      <c r="BH271" s="4">
        <f>SUMIFS('Aceite Virgen Extra'!BH$6:BH$257,'Aceite Virgen Extra'!$A$6:$A$257,"&gt;="&amp;$A271,'Aceite Virgen Extra'!$B$6:$B$257,"&lt;="&amp;$B271)</f>
        <v>0</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0</v>
      </c>
      <c r="BO271" s="4">
        <f>SUMIFS('Aceite Virgen Extra'!BO$6:BO$257,'Aceite Virgen Extra'!$A$6:$A$257,"&gt;="&amp;$A271,'Aceite Virgen Extra'!$B$6:$B$257,"&lt;="&amp;$B271)</f>
        <v>0</v>
      </c>
      <c r="BP271" s="4">
        <f>SUMIFS('Aceite Virgen Extra'!BP$6:BP$257,'Aceite Virgen Extra'!$A$6:$A$257,"&gt;="&amp;$A271,'Aceite Virgen Extra'!$B$6:$B$257,"&lt;="&amp;$B271)</f>
        <v>0</v>
      </c>
      <c r="BQ271" s="4">
        <f>SUMIFS('Aceite Virgen Extra'!BQ$6:BQ$257,'Aceite Virgen Extra'!$A$6:$A$257,"&gt;="&amp;$A271,'Aceite Virgen Extra'!$B$6:$B$257,"&lt;="&amp;$B271)</f>
        <v>0</v>
      </c>
      <c r="BR271" s="4">
        <f>SUMIFS('Aceite Virgen Extra'!BR$6:BR$257,'Aceite Virgen Extra'!$A$6:$A$257,"&gt;="&amp;$A271,'Aceite Virgen Extra'!$B$6:$B$257,"&lt;="&amp;$B271)</f>
        <v>0</v>
      </c>
      <c r="BV271" s="4">
        <f>SUMIFS('Aceite Virgen Extra'!BV$6:BV$257,'Aceite Virgen Extra'!$A$6:$A$257,"&gt;="&amp;$A271,'Aceite Virgen Extra'!$B$6:$B$257,"&lt;="&amp;$B271)</f>
        <v>0.06</v>
      </c>
      <c r="BW271" s="4">
        <f>SUMIFS('Aceite Virgen Extra'!BW$6:BW$257,'Aceite Virgen Extra'!$A$6:$A$257,"&gt;="&amp;$A271,'Aceite Virgen Extra'!$B$6:$B$257,"&lt;="&amp;$B271)</f>
        <v>0</v>
      </c>
      <c r="BX271" s="4">
        <f>SUMIFS('Aceite Virgen Extra'!BX$6:BX$257,'Aceite Virgen Extra'!$A$6:$A$257,"&gt;="&amp;$A271,'Aceite Virgen Extra'!$B$6:$B$257,"&lt;="&amp;$B271)</f>
        <v>0</v>
      </c>
      <c r="BY271" s="4">
        <f>SUMIFS('Aceite Virgen Extra'!BY$6:BY$257,'Aceite Virgen Extra'!$A$6:$A$257,"&gt;="&amp;$A271,'Aceite Virgen Extra'!$B$6:$B$257,"&lt;="&amp;$B271)</f>
        <v>0</v>
      </c>
      <c r="CC271" s="4">
        <f>SUMIFS('Aceite Virgen Extra'!CC$6:CC$257,'Aceite Virgen Extra'!$A$6:$A$257,"&gt;="&amp;$A271,'Aceite Virgen Extra'!$B$6:$B$257,"&lt;="&amp;$B271)</f>
        <v>0.03</v>
      </c>
      <c r="CD271" s="4">
        <f>SUMIFS('Aceite Virgen Extra'!CD$6:CD$257,'Aceite Virgen Extra'!$A$6:$A$257,"&gt;="&amp;$A271,'Aceite Virgen Extra'!$B$6:$B$257,"&lt;="&amp;$B271)</f>
        <v>0</v>
      </c>
      <c r="CE271" s="4">
        <f>SUMIFS('Aceite Virgen Extra'!CE$6:CE$257,'Aceite Virgen Extra'!$A$6:$A$257,"&gt;="&amp;$A271,'Aceite Virgen Extra'!$B$6:$B$257,"&lt;="&amp;$B271)</f>
        <v>7.0000000000000007E-2</v>
      </c>
      <c r="CF271" s="4">
        <f>SUMIFS('Aceite Virgen Extra'!CF$6:CF$257,'Aceite Virgen Extra'!$A$6:$A$257,"&gt;="&amp;$A271,'Aceite Virgen Extra'!$B$6:$B$257,"&lt;="&amp;$B271)</f>
        <v>0</v>
      </c>
      <c r="CJ271" s="4">
        <f>SUMIFS('Aceite Virgen Extra'!CJ$6:CJ$257,'Aceite Virgen Extra'!$A$6:$A$257,"&gt;="&amp;$A271,'Aceite Virgen Extra'!$B$6:$B$257,"&lt;="&amp;$B271)</f>
        <v>0.03</v>
      </c>
      <c r="CK271" s="4">
        <f>SUMIFS('Aceite Virgen Extra'!CK$6:CK$257,'Aceite Virgen Extra'!$A$6:$A$257,"&gt;="&amp;$A271,'Aceite Virgen Extra'!$B$6:$B$257,"&lt;="&amp;$B271)</f>
        <v>0</v>
      </c>
      <c r="CL271" s="4">
        <f>SUMIFS('Aceite Virgen Extra'!CL$6:CL$257,'Aceite Virgen Extra'!$A$6:$A$257,"&gt;="&amp;$A271,'Aceite Virgen Extra'!$B$6:$B$257,"&lt;="&amp;$B271)</f>
        <v>0.06</v>
      </c>
      <c r="CM271" s="4">
        <f>SUMIFS('Aceite Virgen Extra'!CM$6:CM$257,'Aceite Virgen Extra'!$A$6:$A$257,"&gt;="&amp;$A271,'Aceite Virgen Extra'!$B$6:$B$257,"&lt;="&amp;$B271)</f>
        <v>0</v>
      </c>
      <c r="CQ271" s="4">
        <f>SUMIFS('Aceite Virgen Extra'!CQ$6:CQ$257,'Aceite Virgen Extra'!$A$6:$A$257,"&gt;="&amp;$A271,'Aceite Virgen Extra'!$B$6:$B$257,"&lt;="&amp;$B271)</f>
        <v>0.09</v>
      </c>
      <c r="CR271" s="4">
        <f>SUMIFS('Aceite Virgen Extra'!CR$6:CR$257,'Aceite Virgen Extra'!$A$6:$A$257,"&gt;="&amp;$A271,'Aceite Virgen Extra'!$B$6:$B$257,"&lt;="&amp;$B271)</f>
        <v>0</v>
      </c>
      <c r="CS271" s="4">
        <f>SUMIFS('Aceite Virgen Extra'!CS$6:CS$257,'Aceite Virgen Extra'!$A$6:$A$257,"&gt;="&amp;$A271,'Aceite Virgen Extra'!$B$6:$B$257,"&lt;="&amp;$B271)</f>
        <v>0.17</v>
      </c>
      <c r="CT271" s="4">
        <f>SUMIFS('Aceite Virgen Extra'!CT$6:CT$257,'Aceite Virgen Extra'!$A$6:$A$257,"&gt;="&amp;$A271,'Aceite Virgen Extra'!$B$6:$B$257,"&lt;="&amp;$B271)</f>
        <v>0</v>
      </c>
      <c r="CX271" s="4">
        <f>SUMIFS('Aceite Virgen Extra'!CX$6:CX$257,'Aceite Virgen Extra'!$A$6:$A$257,"&gt;="&amp;$A271,'Aceite Virgen Extra'!$B$6:$B$257,"&lt;="&amp;$B271)</f>
        <v>0</v>
      </c>
      <c r="CY271" s="4">
        <f>SUMIFS('Aceite Virgen Extra'!CY$6:CY$257,'Aceite Virgen Extra'!$A$6:$A$257,"&gt;="&amp;$A271,'Aceite Virgen Extra'!$B$6:$B$257,"&lt;="&amp;$B271)</f>
        <v>0</v>
      </c>
      <c r="CZ271" s="4">
        <f>SUMIFS('Aceite Virgen Extra'!CZ$6:CZ$257,'Aceite Virgen Extra'!$A$6:$A$257,"&gt;="&amp;$A271,'Aceite Virgen Extra'!$B$6:$B$257,"&lt;="&amp;$B271)</f>
        <v>0</v>
      </c>
      <c r="DA271" s="4">
        <f>SUMIFS('Aceite Virgen Extra'!DA$6:DA$257,'Aceite Virgen Extra'!$A$6:$A$257,"&gt;="&amp;$A271,'Aceite Virgen Extra'!$B$6:$B$257,"&lt;="&amp;$B271)</f>
        <v>0</v>
      </c>
      <c r="DE271" s="4">
        <f>SUMIFS('Aceite Virgen Extra'!DE$6:DE$257,'Aceite Virgen Extra'!$A$6:$A$257,"&gt;="&amp;$A271,'Aceite Virgen Extra'!$B$6:$B$257,"&lt;="&amp;$B271)</f>
        <v>0.04</v>
      </c>
      <c r="DF271" s="4">
        <f>SUMIFS('Aceite Virgen Extra'!DF$6:DF$257,'Aceite Virgen Extra'!$A$6:$A$257,"&gt;="&amp;$A271,'Aceite Virgen Extra'!$B$6:$B$257,"&lt;="&amp;$B271)</f>
        <v>0</v>
      </c>
      <c r="DG271" s="4">
        <f>SUMIFS('Aceite Virgen Extra'!DG$6:DG$257,'Aceite Virgen Extra'!$A$6:$A$257,"&gt;="&amp;$A271,'Aceite Virgen Extra'!$B$6:$B$257,"&lt;="&amp;$B271)</f>
        <v>7.0000000000000007E-2</v>
      </c>
      <c r="DH271" s="4">
        <f>SUMIFS('Aceite Virgen Extra'!DH$6:DH$257,'Aceite Virgen Extra'!$A$6:$A$257,"&gt;="&amp;$A271,'Aceite Virgen Extra'!$B$6:$B$257,"&lt;="&amp;$B271)</f>
        <v>0</v>
      </c>
      <c r="DL271" s="4">
        <f>SUMIFS('Aceite Virgen Extra'!DL$6:DL$257,'Aceite Virgen Extra'!$A$6:$A$257,"&gt;="&amp;$A271,'Aceite Virgen Extra'!$B$6:$B$257,"&lt;="&amp;$B271)</f>
        <v>0.08</v>
      </c>
      <c r="DM271" s="4">
        <f>SUMIFS('Aceite Virgen Extra'!DM$6:DM$257,'Aceite Virgen Extra'!$A$6:$A$257,"&gt;="&amp;$A271,'Aceite Virgen Extra'!$B$6:$B$257,"&lt;="&amp;$B271)</f>
        <v>0.16</v>
      </c>
      <c r="DN271" s="4">
        <f>SUMIFS('Aceite Virgen Extra'!DN$6:DN$257,'Aceite Virgen Extra'!$A$6:$A$257,"&gt;="&amp;$A271,'Aceite Virgen Extra'!$B$6:$B$257,"&lt;="&amp;$B271)</f>
        <v>0</v>
      </c>
      <c r="DO271" s="4">
        <f>SUMIFS('Aceite Virgen Extra'!DO$6:DO$257,'Aceite Virgen Extra'!$A$6:$A$257,"&gt;="&amp;$A271,'Aceite Virgen Extra'!$B$6:$B$257,"&lt;="&amp;$B271)</f>
        <v>0</v>
      </c>
      <c r="DS271" s="4">
        <f>SUMIFS('Aceite Virgen Extra'!DS$6:DS$257,'Aceite Virgen Extra'!$A$6:$A$257,"&gt;="&amp;$A271,'Aceite Virgen Extra'!$B$6:$B$257,"&lt;="&amp;$B271)</f>
        <v>0</v>
      </c>
      <c r="DT271" s="4">
        <f>SUMIFS('Aceite Virgen Extra'!DT$6:DT$257,'Aceite Virgen Extra'!$A$6:$A$257,"&gt;="&amp;$A271,'Aceite Virgen Extra'!$B$6:$B$257,"&lt;="&amp;$B271)</f>
        <v>0</v>
      </c>
      <c r="DU271" s="4">
        <f>SUMIFS('Aceite Virgen Extra'!DU$6:DU$257,'Aceite Virgen Extra'!$A$6:$A$257,"&gt;="&amp;$A271,'Aceite Virgen Extra'!$B$6:$B$257,"&lt;="&amp;$B271)</f>
        <v>0</v>
      </c>
      <c r="DV271" s="4">
        <f>SUMIFS('Aceite Virgen Extra'!DV$6:DV$257,'Aceite Virgen Extra'!$A$6:$A$257,"&gt;="&amp;$A271,'Aceite Virgen Extra'!$B$6:$B$257,"&lt;="&amp;$B271)</f>
        <v>0</v>
      </c>
      <c r="DZ271" s="4">
        <f>SUMIFS('Aceite Virgen Extra'!DZ$6:DZ$257,'Aceite Virgen Extra'!$A$6:$A$257,"&gt;="&amp;$A271,'Aceite Virgen Extra'!$B$6:$B$257,"&lt;="&amp;$B271)</f>
        <v>0.15</v>
      </c>
      <c r="EA271" s="4">
        <f>SUMIFS('Aceite Virgen Extra'!EA$6:EA$257,'Aceite Virgen Extra'!$A$6:$A$257,"&gt;="&amp;$A271,'Aceite Virgen Extra'!$B$6:$B$257,"&lt;="&amp;$B271)</f>
        <v>0.13</v>
      </c>
      <c r="EB271" s="4">
        <f>SUMIFS('Aceite Virgen Extra'!EB$6:EB$257,'Aceite Virgen Extra'!$A$6:$A$257,"&gt;="&amp;$A271,'Aceite Virgen Extra'!$B$6:$B$257,"&lt;="&amp;$B271)</f>
        <v>0.24</v>
      </c>
      <c r="EC271" s="4">
        <f>SUMIFS('Aceite Virgen Extra'!EC$6:EC$257,'Aceite Virgen Extra'!$A$6:$A$257,"&gt;="&amp;$A271,'Aceite Virgen Extra'!$B$6:$B$257,"&lt;="&amp;$B271)</f>
        <v>0</v>
      </c>
      <c r="EG271" s="4">
        <f>SUMIFS('Aceite Virgen Extra'!EG$6:EG$257,'Aceite Virgen Extra'!$A$6:$A$257,"&gt;="&amp;$A271,'Aceite Virgen Extra'!$B$6:$B$257,"&lt;="&amp;$B271)</f>
        <v>0</v>
      </c>
      <c r="EH271" s="4">
        <f>SUMIFS('Aceite Virgen Extra'!EH$6:EH$257,'Aceite Virgen Extra'!$A$6:$A$257,"&gt;="&amp;$A271,'Aceite Virgen Extra'!$B$6:$B$257,"&lt;="&amp;$B271)</f>
        <v>0</v>
      </c>
      <c r="EI271" s="4">
        <f>SUMIFS('Aceite Virgen Extra'!EI$6:EI$257,'Aceite Virgen Extra'!$A$6:$A$257,"&gt;="&amp;$A271,'Aceite Virgen Extra'!$B$6:$B$257,"&lt;="&amp;$B271)</f>
        <v>0</v>
      </c>
      <c r="EJ271" s="4">
        <f>SUMIFS('Aceite Virgen Extra'!EJ$6:EJ$257,'Aceite Virgen Extra'!$A$6:$A$257,"&gt;="&amp;$A271,'Aceite Virgen Extra'!$B$6:$B$257,"&lt;="&amp;$B271)</f>
        <v>0</v>
      </c>
      <c r="EN271" s="4">
        <f>SUMIFS('Aceite Virgen Extra'!EN$6:EN$257,'Aceite Virgen Extra'!$A$6:$A$257,"&gt;="&amp;$A271,'Aceite Virgen Extra'!$B$6:$B$257,"&lt;="&amp;$B271)</f>
        <v>0.19</v>
      </c>
      <c r="EO271" s="4">
        <f>SUMIFS('Aceite Virgen Extra'!EO$6:EO$257,'Aceite Virgen Extra'!$A$6:$A$257,"&gt;="&amp;$A271,'Aceite Virgen Extra'!$B$6:$B$257,"&lt;="&amp;$B271)</f>
        <v>0</v>
      </c>
      <c r="EP271" s="4">
        <f>SUMIFS('Aceite Virgen Extra'!EP$6:EP$257,'Aceite Virgen Extra'!$A$6:$A$257,"&gt;="&amp;$A271,'Aceite Virgen Extra'!$B$6:$B$257,"&lt;="&amp;$B271)</f>
        <v>0.35</v>
      </c>
      <c r="EQ271" s="4">
        <f>SUMIFS('Aceite Virgen Extra'!EQ$6:EQ$257,'Aceite Virgen Extra'!$A$6:$A$257,"&gt;="&amp;$A271,'Aceite Virgen Extra'!$B$6:$B$257,"&lt;="&amp;$B271)</f>
        <v>0</v>
      </c>
      <c r="EU271" s="4">
        <f>SUMIFS('Aceite Virgen Extra'!EU$6:EU$257,'Aceite Virgen Extra'!$A$6:$A$257,"&gt;="&amp;$A271,'Aceite Virgen Extra'!$B$6:$B$257,"&lt;="&amp;$B271)</f>
        <v>0</v>
      </c>
      <c r="EV271" s="4">
        <f>SUMIFS('Aceite Virgen Extra'!EV$6:EV$257,'Aceite Virgen Extra'!$A$6:$A$257,"&gt;="&amp;$A271,'Aceite Virgen Extra'!$B$6:$B$257,"&lt;="&amp;$B271)</f>
        <v>0</v>
      </c>
      <c r="EW271" s="4">
        <f>SUMIFS('Aceite Virgen Extra'!EW$6:EW$257,'Aceite Virgen Extra'!$A$6:$A$257,"&gt;="&amp;$A271,'Aceite Virgen Extra'!$B$6:$B$257,"&lt;="&amp;$B271)</f>
        <v>0</v>
      </c>
      <c r="EX271" s="4">
        <f>SUMIFS('Aceite Virgen Extra'!EX$6:EX$257,'Aceite Virgen Extra'!$A$6:$A$257,"&gt;="&amp;$A271,'Aceite Virgen Extra'!$B$6:$B$257,"&lt;="&amp;$B271)</f>
        <v>0</v>
      </c>
      <c r="FB271" s="4">
        <f>SUMIFS('Aceite Virgen Extra'!FB$6:FB$257,'Aceite Virgen Extra'!$A$6:$A$257,"&gt;="&amp;$A271,'Aceite Virgen Extra'!$B$6:$B$257,"&lt;="&amp;$B271)</f>
        <v>0</v>
      </c>
      <c r="FC271" s="4">
        <f>SUMIFS('Aceite Virgen Extra'!FC$6:FC$257,'Aceite Virgen Extra'!$A$6:$A$257,"&gt;="&amp;$A271,'Aceite Virgen Extra'!$B$6:$B$257,"&lt;="&amp;$B271)</f>
        <v>0</v>
      </c>
      <c r="FD271" s="4">
        <f>SUMIFS('Aceite Virgen Extra'!FD$6:FD$257,'Aceite Virgen Extra'!$A$6:$A$257,"&gt;="&amp;$A271,'Aceite Virgen Extra'!$B$6:$B$257,"&lt;="&amp;$B271)</f>
        <v>0</v>
      </c>
      <c r="FE271" s="4">
        <f>SUMIFS('Aceite Virgen Extra'!FE$6:FE$257,'Aceite Virgen Extra'!$A$6:$A$257,"&gt;="&amp;$A271,'Aceite Virgen Extra'!$B$6:$B$257,"&lt;="&amp;$B271)</f>
        <v>0</v>
      </c>
      <c r="FI271" s="4">
        <f>SUMIFS('Aceite Virgen Extra'!FI$6:FI$257,'Aceite Virgen Extra'!$A$6:$A$257,"&gt;="&amp;$A271,'Aceite Virgen Extra'!$B$6:$B$257,"&lt;="&amp;$B271)</f>
        <v>0</v>
      </c>
      <c r="FJ271" s="4">
        <f>SUMIFS('Aceite Virgen Extra'!FJ$6:FJ$257,'Aceite Virgen Extra'!$A$6:$A$257,"&gt;="&amp;$A271,'Aceite Virgen Extra'!$B$6:$B$257,"&lt;="&amp;$B271)</f>
        <v>0</v>
      </c>
      <c r="FK271" s="4">
        <f>SUMIFS('Aceite Virgen Extra'!FK$6:FK$257,'Aceite Virgen Extra'!$A$6:$A$257,"&gt;="&amp;$A271,'Aceite Virgen Extra'!$B$6:$B$257,"&lt;="&amp;$B271)</f>
        <v>0</v>
      </c>
      <c r="FL271" s="4">
        <f>SUMIFS('Aceite Virgen Extra'!FL$6:FL$257,'Aceite Virgen Extra'!$A$6:$A$257,"&gt;="&amp;$A271,'Aceite Virgen Extra'!$B$6:$B$257,"&lt;="&amp;$B271)</f>
        <v>0</v>
      </c>
      <c r="FP271" s="4">
        <f>SUMIFS('Aceite Virgen Extra'!FP$6:FP$257,'Aceite Virgen Extra'!$A$6:$A$257,"&gt;="&amp;$A271,'Aceite Virgen Extra'!$B$6:$B$257,"&lt;="&amp;$B271)</f>
        <v>0</v>
      </c>
      <c r="FQ271" s="4">
        <f>SUMIFS('Aceite Virgen Extra'!FQ$6:FQ$257,'Aceite Virgen Extra'!$A$6:$A$257,"&gt;="&amp;$A271,'Aceite Virgen Extra'!$B$6:$B$257,"&lt;="&amp;$B271)</f>
        <v>0</v>
      </c>
      <c r="FR271" s="4">
        <f>SUMIFS('Aceite Virgen Extra'!FR$6:FR$257,'Aceite Virgen Extra'!$A$6:$A$257,"&gt;="&amp;$A271,'Aceite Virgen Extra'!$B$6:$B$257,"&lt;="&amp;$B271)</f>
        <v>0</v>
      </c>
      <c r="FS271" s="4">
        <f>SUMIFS('Aceite Virgen Extra'!FS$6:FS$257,'Aceite Virgen Extra'!$A$6:$A$257,"&gt;="&amp;$A271,'Aceite Virgen Extra'!$B$6:$B$257,"&lt;="&amp;$B271)</f>
        <v>0</v>
      </c>
      <c r="FW271" s="4">
        <f>SUMIFS('Aceite Virgen Extra'!FW$6:FW$257,'Aceite Virgen Extra'!$A$6:$A$257,"&gt;="&amp;$A271,'Aceite Virgen Extra'!$B$6:$B$257,"&lt;="&amp;$B271)</f>
        <v>0</v>
      </c>
      <c r="FX271" s="4">
        <f>SUMIFS('Aceite Virgen Extra'!FX$6:FX$257,'Aceite Virgen Extra'!$A$6:$A$257,"&gt;="&amp;$A271,'Aceite Virgen Extra'!$B$6:$B$257,"&lt;="&amp;$B271)</f>
        <v>0</v>
      </c>
      <c r="FY271" s="4">
        <f>SUMIFS('Aceite Virgen Extra'!FY$6:FY$257,'Aceite Virgen Extra'!$A$6:$A$257,"&gt;="&amp;$A271,'Aceite Virgen Extra'!$B$6:$B$257,"&lt;="&amp;$B271)</f>
        <v>0</v>
      </c>
      <c r="FZ271" s="4">
        <f>SUMIFS('Aceite Virgen Extra'!FZ$6:FZ$257,'Aceite Virgen Extra'!$A$6:$A$257,"&gt;="&amp;$A271,'Aceite Virgen Extra'!$B$6:$B$257,"&lt;="&amp;$B271)</f>
        <v>0</v>
      </c>
      <c r="GD271" s="4">
        <f>SUMIFS('Aceite Virgen Extra'!GD$6:GD$257,'Aceite Virgen Extra'!$A$6:$A$257,"&gt;="&amp;$A271,'Aceite Virgen Extra'!$B$6:$B$257,"&lt;="&amp;$B271)</f>
        <v>0</v>
      </c>
      <c r="GE271" s="4">
        <f>SUMIFS('Aceite Virgen Extra'!GE$6:GE$257,'Aceite Virgen Extra'!$A$6:$A$257,"&gt;="&amp;$A271,'Aceite Virgen Extra'!$B$6:$B$257,"&lt;="&amp;$B271)</f>
        <v>0</v>
      </c>
      <c r="GF271" s="4">
        <f>SUMIFS('Aceite Virgen Extra'!GF$6:GF$257,'Aceite Virgen Extra'!$A$6:$A$257,"&gt;="&amp;$A271,'Aceite Virgen Extra'!$B$6:$B$257,"&lt;="&amp;$B271)</f>
        <v>0</v>
      </c>
      <c r="GG271" s="4">
        <f>SUMIFS('Aceite Virgen Extra'!GG$6:GG$257,'Aceite Virgen Extra'!$A$6:$A$257,"&gt;="&amp;$A271,'Aceite Virgen Extra'!$B$6:$B$257,"&lt;="&amp;$B271)</f>
        <v>0</v>
      </c>
      <c r="GK271" s="4">
        <f>SUMIFS('Aceite Virgen Extra'!GK$6:GK$257,'Aceite Virgen Extra'!$A$6:$A$257,"&gt;="&amp;$A271,'Aceite Virgen Extra'!$B$6:$B$257,"&lt;="&amp;$B271)</f>
        <v>0.04</v>
      </c>
      <c r="GL271" s="4">
        <f>SUMIFS('Aceite Virgen Extra'!GL$6:GL$257,'Aceite Virgen Extra'!$A$6:$A$257,"&gt;="&amp;$A271,'Aceite Virgen Extra'!$B$6:$B$257,"&lt;="&amp;$B271)</f>
        <v>0.13</v>
      </c>
      <c r="GM271" s="4">
        <f>SUMIFS('Aceite Virgen Extra'!GM$6:GM$257,'Aceite Virgen Extra'!$A$6:$A$257,"&gt;="&amp;$A271,'Aceite Virgen Extra'!$B$6:$B$257,"&lt;="&amp;$B271)</f>
        <v>0</v>
      </c>
      <c r="GN271" s="4">
        <f>SUMIFS('Aceite Virgen Extra'!GN$6:GN$257,'Aceite Virgen Extra'!$A$6:$A$257,"&gt;="&amp;$A271,'Aceite Virgen Extra'!$B$6:$B$257,"&lt;="&amp;$B271)</f>
        <v>0</v>
      </c>
      <c r="GR271" s="4">
        <f>SUMIFS('Aceite Virgen Extra'!GR$6:GR$257,'Aceite Virgen Extra'!$A$6:$A$257,"&gt;="&amp;$A271,'Aceite Virgen Extra'!$B$6:$B$257,"&lt;="&amp;$B271)</f>
        <v>0.08</v>
      </c>
      <c r="GS271" s="4">
        <f>SUMIFS('Aceite Virgen Extra'!GS$6:GS$257,'Aceite Virgen Extra'!$A$6:$A$257,"&gt;="&amp;$A271,'Aceite Virgen Extra'!$B$6:$B$257,"&lt;="&amp;$B271)</f>
        <v>0.28000000000000003</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0.09</v>
      </c>
      <c r="GZ271" s="4">
        <f>SUMIFS('Aceite Virgen Extra'!GZ$6:GZ$257,'Aceite Virgen Extra'!$A$6:$A$257,"&gt;="&amp;$A271,'Aceite Virgen Extra'!$B$6:$B$257,"&lt;="&amp;$B271)</f>
        <v>0.19</v>
      </c>
      <c r="HA271" s="4">
        <f>SUMIFS('Aceite Virgen Extra'!HA$6:HA$257,'Aceite Virgen Extra'!$A$6:$A$257,"&gt;="&amp;$A271,'Aceite Virgen Extra'!$B$6:$B$257,"&lt;="&amp;$B271)</f>
        <v>0.05</v>
      </c>
      <c r="HB271" s="4">
        <f>SUMIFS('Aceite Virgen Extra'!HB$6:HB$257,'Aceite Virgen Extra'!$A$6:$A$257,"&gt;="&amp;$A271,'Aceite Virgen Extra'!$B$6:$B$257,"&lt;="&amp;$B271)</f>
        <v>0</v>
      </c>
      <c r="HF271" s="4">
        <f>SUMIFS('Aceite Virgen Extra'!HF$6:HF$257,'Aceite Virgen Extra'!$A$6:$A$257,"&gt;="&amp;$A271,'Aceite Virgen Extra'!$B$6:$B$257,"&lt;="&amp;$B271)</f>
        <v>0</v>
      </c>
      <c r="HG271" s="4">
        <f>SUMIFS('Aceite Virgen Extra'!HG$6:HG$257,'Aceite Virgen Extra'!$A$6:$A$257,"&gt;="&amp;$A271,'Aceite Virgen Extra'!$B$6:$B$257,"&lt;="&amp;$B271)</f>
        <v>0</v>
      </c>
      <c r="HH271" s="4">
        <f>SUMIFS('Aceite Virgen Extra'!HH$6:HH$257,'Aceite Virgen Extra'!$A$6:$A$257,"&gt;="&amp;$A271,'Aceite Virgen Extra'!$B$6:$B$257,"&lt;="&amp;$B271)</f>
        <v>0</v>
      </c>
      <c r="HI271" s="4">
        <f>SUMIFS('Aceite Virgen Extra'!HI$6:HI$257,'Aceite Virgen Extra'!$A$6:$A$257,"&gt;="&amp;$A271,'Aceite Virgen Extra'!$B$6:$B$257,"&lt;="&amp;$B271)</f>
        <v>0</v>
      </c>
      <c r="HM271" s="4">
        <f>SUMIFS('Aceite Virgen Extra'!HM$6:HM$257,'Aceite Virgen Extra'!$A$6:$A$257,"&gt;="&amp;$A271,'Aceite Virgen Extra'!$B$6:$B$257,"&lt;="&amp;$B271)</f>
        <v>0.05</v>
      </c>
      <c r="HN271" s="4">
        <f>SUMIFS('Aceite Virgen Extra'!HN$6:HN$257,'Aceite Virgen Extra'!$A$6:$A$257,"&gt;="&amp;$A271,'Aceite Virgen Extra'!$B$6:$B$257,"&lt;="&amp;$B271)</f>
        <v>0</v>
      </c>
      <c r="HO271" s="4">
        <f>SUMIFS('Aceite Virgen Extra'!HO$6:HO$257,'Aceite Virgen Extra'!$A$6:$A$257,"&gt;="&amp;$A271,'Aceite Virgen Extra'!$B$6:$B$257,"&lt;="&amp;$B271)</f>
        <v>0.09</v>
      </c>
      <c r="HP271" s="4">
        <f>SUMIFS('Aceite Virgen Extra'!HP$6:HP$257,'Aceite Virgen Extra'!$A$6:$A$257,"&gt;="&amp;$A271,'Aceite Virgen Extra'!$B$6:$B$257,"&lt;="&amp;$B271)</f>
        <v>0</v>
      </c>
      <c r="HT271" s="4">
        <f>SUMIFS('Aceite Virgen Extra'!HT$6:HT$257,'Aceite Virgen Extra'!$A$6:$A$257,"&gt;="&amp;$A271,'Aceite Virgen Extra'!$B$6:$B$257,"&lt;="&amp;$B271)</f>
        <v>0</v>
      </c>
      <c r="HU271" s="4">
        <f>SUMIFS('Aceite Virgen Extra'!HU$6:HU$257,'Aceite Virgen Extra'!$A$6:$A$257,"&gt;="&amp;$A271,'Aceite Virgen Extra'!$B$6:$B$257,"&lt;="&amp;$B271)</f>
        <v>0</v>
      </c>
      <c r="HV271" s="4">
        <f>SUMIFS('Aceite Virgen Extra'!HV$6:HV$257,'Aceite Virgen Extra'!$A$6:$A$257,"&gt;="&amp;$A271,'Aceite Virgen Extra'!$B$6:$B$257,"&lt;="&amp;$B271)</f>
        <v>0</v>
      </c>
      <c r="HW271" s="4">
        <f>SUMIFS('Aceite Virgen Extra'!HW$6:HW$257,'Aceite Virgen Extra'!$A$6:$A$257,"&gt;="&amp;$A271,'Aceite Virgen Extra'!$B$6:$B$257,"&lt;="&amp;$B271)</f>
        <v>0</v>
      </c>
      <c r="HZ271"/>
      <c r="IA271" s="4">
        <f>SUMIFS('Aceite Virgen Extra'!IA$6:IA$257,'Aceite Virgen Extra'!$A$6:$A$257,"&gt;="&amp;$A271,'Aceite Virgen Extra'!$B$6:$B$257,"&lt;="&amp;$B271)</f>
        <v>0.08</v>
      </c>
      <c r="IB271" s="4">
        <f>SUMIFS('Aceite Virgen Extra'!IB$6:IB$257,'Aceite Virgen Extra'!$A$6:$A$257,"&gt;="&amp;$A271,'Aceite Virgen Extra'!$B$6:$B$257,"&lt;="&amp;$B271)</f>
        <v>0</v>
      </c>
      <c r="IC271" s="4">
        <f>SUMIFS('Aceite Virgen Extra'!IC$6:IC$257,'Aceite Virgen Extra'!$A$6:$A$257,"&gt;="&amp;$A271,'Aceite Virgen Extra'!$B$6:$B$257,"&lt;="&amp;$B271)</f>
        <v>0.14000000000000001</v>
      </c>
      <c r="ID271" s="4">
        <f>SUMIFS('Aceite Virgen Extra'!ID$6:ID$257,'Aceite Virgen Extra'!$A$6:$A$257,"&gt;="&amp;$A271,'Aceite Virgen Extra'!$B$6:$B$257,"&lt;="&amp;$B271)</f>
        <v>0</v>
      </c>
      <c r="IH271" s="4">
        <f>SUMIFS('Aceite Virgen Extra'!IH$6:IH$257,'Aceite Virgen Extra'!$A$6:$A$257,"&gt;="&amp;$A271,'Aceite Virgen Extra'!$B$6:$B$257,"&lt;="&amp;$B271)</f>
        <v>0.04</v>
      </c>
      <c r="II271" s="4">
        <f>SUMIFS('Aceite Virgen Extra'!II$6:II$257,'Aceite Virgen Extra'!$A$6:$A$257,"&gt;="&amp;$A271,'Aceite Virgen Extra'!$B$6:$B$257,"&lt;="&amp;$B271)</f>
        <v>0</v>
      </c>
      <c r="IJ271" s="4">
        <f>SUMIFS('Aceite Virgen Extra'!IJ$6:IJ$257,'Aceite Virgen Extra'!$A$6:$A$257,"&gt;="&amp;$A271,'Aceite Virgen Extra'!$B$6:$B$257,"&lt;="&amp;$B271)</f>
        <v>7.0000000000000007E-2</v>
      </c>
      <c r="IK271" s="4">
        <f>SUMIFS('Aceite Virgen Extra'!IK$6:IK$257,'Aceite Virgen Extra'!$A$6:$A$257,"&gt;="&amp;$A271,'Aceite Virgen Extra'!$B$6:$B$257,"&lt;="&amp;$B271)</f>
        <v>0</v>
      </c>
      <c r="IO271" s="4">
        <f>SUMIFS('Aceite Virgen Extra'!IO$6:IO$257,'Aceite Virgen Extra'!$A$6:$A$257,"&gt;="&amp;$A271,'Aceite Virgen Extra'!$B$6:$B$257,"&lt;="&amp;$B271)</f>
        <v>0</v>
      </c>
      <c r="IP271" s="4">
        <f>SUMIFS('Aceite Virgen Extra'!IP$6:IP$257,'Aceite Virgen Extra'!$A$6:$A$257,"&gt;="&amp;$A271,'Aceite Virgen Extra'!$B$6:$B$257,"&lt;="&amp;$B271)</f>
        <v>0</v>
      </c>
      <c r="IQ271" s="4">
        <f>SUMIFS('Aceite Virgen Extra'!IQ$6:IQ$257,'Aceite Virgen Extra'!$A$6:$A$257,"&gt;="&amp;$A271,'Aceite Virgen Extra'!$B$6:$B$257,"&lt;="&amp;$B271)</f>
        <v>0</v>
      </c>
      <c r="IR271" s="4">
        <f>SUMIFS('Aceite Virgen Extra'!IR$6:IR$257,'Aceite Virgen Extra'!$A$6:$A$257,"&gt;="&amp;$A271,'Aceite Virgen Extra'!$B$6:$B$257,"&lt;="&amp;$B271)</f>
        <v>0</v>
      </c>
      <c r="IV271" s="4">
        <f>SUMIFS('Aceite Virgen Extra'!IV$6:IV$257,'Aceite Virgen Extra'!$A$6:$A$257,"&gt;="&amp;$A271,'Aceite Virgen Extra'!$B$6:$B$257,"&lt;="&amp;$B271)</f>
        <v>0</v>
      </c>
      <c r="IW271" s="4">
        <f>SUMIFS('Aceite Virgen Extra'!IW$6:IW$257,'Aceite Virgen Extra'!$A$6:$A$257,"&gt;="&amp;$A271,'Aceite Virgen Extra'!$B$6:$B$257,"&lt;="&amp;$B271)</f>
        <v>0</v>
      </c>
      <c r="IX271" s="4">
        <f>SUMIFS('Aceite Virgen Extra'!IX$6:IX$257,'Aceite Virgen Extra'!$A$6:$A$257,"&gt;="&amp;$A271,'Aceite Virgen Extra'!$B$6:$B$257,"&lt;="&amp;$B271)</f>
        <v>0</v>
      </c>
      <c r="IY271" s="4">
        <f>SUMIFS('Aceite Virgen Extra'!IY$6:IY$257,'Aceite Virgen Extra'!$A$6:$A$257,"&gt;="&amp;$A271,'Aceite Virgen Extra'!$B$6:$B$257,"&lt;="&amp;$B271)</f>
        <v>0</v>
      </c>
      <c r="JB271"/>
      <c r="JC271" s="4">
        <f>SUMIFS('Aceite Virgen Extra'!JC$6:JC$257,'Aceite Virgen Extra'!$A$6:$A$257,"&gt;="&amp;$A271,'Aceite Virgen Extra'!$B$6:$B$257,"&lt;="&amp;$B271)</f>
        <v>0</v>
      </c>
      <c r="JD271" s="4">
        <f>SUMIFS('Aceite Virgen Extra'!JD$6:JD$257,'Aceite Virgen Extra'!$A$6:$A$257,"&gt;="&amp;$A271,'Aceite Virgen Extra'!$B$6:$B$257,"&lt;="&amp;$B271)</f>
        <v>0</v>
      </c>
      <c r="JE271" s="4">
        <f>SUMIFS('Aceite Virgen Extra'!JE$6:JE$257,'Aceite Virgen Extra'!$A$6:$A$257,"&gt;="&amp;$A271,'Aceite Virgen Extra'!$B$6:$B$257,"&lt;="&amp;$B271)</f>
        <v>0</v>
      </c>
      <c r="JF271" s="4">
        <f>SUMIFS('Aceite Virgen Extra'!JF$6:JF$257,'Aceite Virgen Extra'!$A$6:$A$257,"&gt;="&amp;$A271,'Aceite Virgen Extra'!$B$6:$B$257,"&lt;="&amp;$B271)</f>
        <v>0</v>
      </c>
      <c r="JJ271" s="4">
        <f>SUMIFS('Aceite Virgen Extra'!JJ$6:JJ$257,'Aceite Virgen Extra'!$A$6:$A$257,"&gt;="&amp;$A271,'Aceite Virgen Extra'!$B$6:$B$257,"&lt;="&amp;$B271)</f>
        <v>0</v>
      </c>
      <c r="JK271" s="4">
        <f>SUMIFS('Aceite Virgen Extra'!JK$6:JK$257,'Aceite Virgen Extra'!$A$6:$A$257,"&gt;="&amp;$A271,'Aceite Virgen Extra'!$B$6:$B$257,"&lt;="&amp;$B271)</f>
        <v>0</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v>
      </c>
      <c r="JR271" s="4">
        <f>SUMIFS('Aceite Virgen Extra'!JR$6:JR$257,'Aceite Virgen Extra'!$A$6:$A$257,"&gt;="&amp;$A271,'Aceite Virgen Extra'!$B$6:$B$257,"&lt;="&amp;$B271)</f>
        <v>0</v>
      </c>
      <c r="JS271" s="4">
        <f>SUMIFS('Aceite Virgen Extra'!JS$6:JS$257,'Aceite Virgen Extra'!$A$6:$A$257,"&gt;="&amp;$A271,'Aceite Virgen Extra'!$B$6:$B$257,"&lt;="&amp;$B271)</f>
        <v>0</v>
      </c>
      <c r="JT271" s="4">
        <f>SUMIFS('Aceite Virgen Extra'!JT$6:JT$257,'Aceite Virgen Extra'!$A$6:$A$257,"&gt;="&amp;$A271,'Aceite Virgen Extra'!$B$6:$B$257,"&lt;="&amp;$B271)</f>
        <v>0</v>
      </c>
      <c r="JX271" s="4">
        <f>SUMIFS('Aceite Virgen Extra'!JX$6:JX$257,'Aceite Virgen Extra'!$A$6:$A$257,"&gt;="&amp;$A271,'Aceite Virgen Extra'!$B$6:$B$257,"&lt;="&amp;$B271)</f>
        <v>0</v>
      </c>
      <c r="JY271" s="4">
        <f>SUMIFS('Aceite Virgen Extra'!JY$6:JY$257,'Aceite Virgen Extra'!$A$6:$A$257,"&gt;="&amp;$A271,'Aceite Virgen Extra'!$B$6:$B$257,"&lt;="&amp;$B271)</f>
        <v>0</v>
      </c>
      <c r="JZ271" s="4">
        <f>SUMIFS('Aceite Virgen Extra'!JZ$6:JZ$257,'Aceite Virgen Extra'!$A$6:$A$257,"&gt;="&amp;$A271,'Aceite Virgen Extra'!$B$6:$B$257,"&lt;="&amp;$B271)</f>
        <v>0</v>
      </c>
      <c r="KA271" s="4">
        <f>SUMIFS('Aceite Virgen Extra'!KA$6:KA$257,'Aceite Virgen Extra'!$A$6:$A$257,"&gt;="&amp;$A271,'Aceite Virgen Extra'!$B$6:$B$257,"&lt;="&amp;$B271)</f>
        <v>0</v>
      </c>
      <c r="KE271" s="4">
        <f>SUMIFS('Aceite Virgen Extra'!KE$6:KE$257,'Aceite Virgen Extra'!$A$6:$A$257,"&gt;="&amp;$A271,'Aceite Virgen Extra'!$B$6:$B$257,"&lt;="&amp;$B271)</f>
        <v>0</v>
      </c>
      <c r="KF271" s="4">
        <f>SUMIFS('Aceite Virgen Extra'!KF$6:KF$257,'Aceite Virgen Extra'!$A$6:$A$257,"&gt;="&amp;$A271,'Aceite Virgen Extra'!$B$6:$B$257,"&lt;="&amp;$B271)</f>
        <v>0</v>
      </c>
      <c r="KG271" s="4">
        <f>SUMIFS('Aceite Virgen Extra'!KG$6:KG$257,'Aceite Virgen Extra'!$A$6:$A$257,"&gt;="&amp;$A271,'Aceite Virgen Extra'!$B$6:$B$257,"&lt;="&amp;$B271)</f>
        <v>0</v>
      </c>
      <c r="KH271" s="4">
        <f>SUMIFS('Aceite Virgen Extra'!KH$6:KH$257,'Aceite Virgen Extra'!$A$6:$A$257,"&gt;="&amp;$A271,'Aceite Virgen Extra'!$B$6:$B$257,"&lt;="&amp;$B271)</f>
        <v>0</v>
      </c>
      <c r="KL271" s="4">
        <f>SUMIFS('Aceite Virgen Extra'!KL$6:KL$257,'Aceite Virgen Extra'!$A$6:$A$257,"&gt;="&amp;$A271,'Aceite Virgen Extra'!$B$6:$B$257,"&lt;="&amp;$B271)</f>
        <v>0.12</v>
      </c>
      <c r="KM271" s="4">
        <f>SUMIFS('Aceite Virgen Extra'!KM$6:KM$257,'Aceite Virgen Extra'!$A$6:$A$257,"&gt;="&amp;$A271,'Aceite Virgen Extra'!$B$6:$B$257,"&lt;="&amp;$B271)</f>
        <v>0</v>
      </c>
      <c r="KN271" s="4">
        <f>SUMIFS('Aceite Virgen Extra'!KN$6:KN$257,'Aceite Virgen Extra'!$A$6:$A$257,"&gt;="&amp;$A271,'Aceite Virgen Extra'!$B$6:$B$257,"&lt;="&amp;$B271)</f>
        <v>0.25</v>
      </c>
      <c r="KO271" s="4">
        <f>SUMIFS('Aceite Virgen Extra'!KO$6:KO$257,'Aceite Virgen Extra'!$A$6:$A$257,"&gt;="&amp;$A271,'Aceite Virgen Extra'!$B$6:$B$257,"&lt;="&amp;$B271)</f>
        <v>0</v>
      </c>
      <c r="KS271" s="4">
        <f>SUMIFS('Aceite Virgen Extra'!KS$6:KS$257,'Aceite Virgen Extra'!$A$6:$A$257,"&gt;="&amp;$A271,'Aceite Virgen Extra'!$B$6:$B$257,"&lt;="&amp;$B271)</f>
        <v>0</v>
      </c>
      <c r="KT271" s="4">
        <f>SUMIFS('Aceite Virgen Extra'!KT$6:KT$257,'Aceite Virgen Extra'!$A$6:$A$257,"&gt;="&amp;$A271,'Aceite Virgen Extra'!$B$6:$B$257,"&lt;="&amp;$B271)</f>
        <v>0</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v>
      </c>
      <c r="LA271" s="4">
        <f>SUMIFS('Aceite Virgen Extra'!LA$6:LA$257,'Aceite Virgen Extra'!$A$6:$A$257,"&gt;="&amp;$A271,'Aceite Virgen Extra'!$B$6:$B$257,"&lt;="&amp;$B271)</f>
        <v>0</v>
      </c>
      <c r="LB271" s="4">
        <f>SUMIFS('Aceite Virgen Extra'!LB$6:LB$257,'Aceite Virgen Extra'!$A$6:$A$257,"&gt;="&amp;$A271,'Aceite Virgen Extra'!$B$6:$B$257,"&lt;="&amp;$B271)</f>
        <v>0</v>
      </c>
      <c r="LC271" s="4">
        <f>SUMIFS('Aceite Virgen Extra'!LC$6:LC$257,'Aceite Virgen Extra'!$A$6:$A$257,"&gt;="&amp;$A271,'Aceite Virgen Extra'!$B$6:$B$257,"&lt;="&amp;$B271)</f>
        <v>0</v>
      </c>
      <c r="LG271" s="4">
        <f>SUMIFS('Aceite Virgen Extra'!LG$6:LG$257,'Aceite Virgen Extra'!$A$6:$A$257,"&gt;="&amp;$A271,'Aceite Virgen Extra'!$B$6:$B$257,"&lt;="&amp;$B271)</f>
        <v>0.05</v>
      </c>
      <c r="LH271" s="4">
        <f>SUMIFS('Aceite Virgen Extra'!LH$6:LH$257,'Aceite Virgen Extra'!$A$6:$A$257,"&gt;="&amp;$A271,'Aceite Virgen Extra'!$B$6:$B$257,"&lt;="&amp;$B271)</f>
        <v>0.19</v>
      </c>
      <c r="LI271" s="4">
        <f>SUMIFS('Aceite Virgen Extra'!LI$6:LI$257,'Aceite Virgen Extra'!$A$6:$A$257,"&gt;="&amp;$A271,'Aceite Virgen Extra'!$B$6:$B$257,"&lt;="&amp;$B271)</f>
        <v>0</v>
      </c>
      <c r="LJ271" s="4">
        <f>SUMIFS('Aceite Virgen Extra'!LJ$6:LJ$257,'Aceite Virgen Extra'!$A$6:$A$257,"&gt;="&amp;$A271,'Aceite Virgen Extra'!$B$6:$B$257,"&lt;="&amp;$B271)</f>
        <v>0</v>
      </c>
      <c r="LN271" s="4">
        <f>SUMIFS('Aceite Virgen Extra'!LN$6:LN$257,'Aceite Virgen Extra'!$A$6:$A$257,"&gt;="&amp;$A271,'Aceite Virgen Extra'!$B$6:$B$257,"&lt;="&amp;$B271)</f>
        <v>0.06</v>
      </c>
      <c r="LO271" s="4">
        <f>SUMIFS('Aceite Virgen Extra'!LO$6:LO$257,'Aceite Virgen Extra'!$A$6:$A$257,"&gt;="&amp;$A271,'Aceite Virgen Extra'!$B$6:$B$257,"&lt;="&amp;$B271)</f>
        <v>0</v>
      </c>
      <c r="LP271" s="4">
        <f>SUMIFS('Aceite Virgen Extra'!LP$6:LP$257,'Aceite Virgen Extra'!$A$6:$A$257,"&gt;="&amp;$A271,'Aceite Virgen Extra'!$B$6:$B$257,"&lt;="&amp;$B271)</f>
        <v>0.11</v>
      </c>
      <c r="LQ271" s="4">
        <f>SUMIFS('Aceite Virgen Extra'!LQ$6:LQ$257,'Aceite Virgen Extra'!$A$6:$A$257,"&gt;="&amp;$A271,'Aceite Virgen Extra'!$B$6:$B$257,"&lt;="&amp;$B271)</f>
        <v>0</v>
      </c>
      <c r="LU271" s="4">
        <f>SUMIFS('Aceite Virgen Extra'!LU$6:LU$257,'Aceite Virgen Extra'!$A$6:$A$257,"&gt;="&amp;$A271,'Aceite Virgen Extra'!$B$6:$B$257,"&lt;="&amp;$B271)</f>
        <v>0.1</v>
      </c>
      <c r="LV271" s="4">
        <f>SUMIFS('Aceite Virgen Extra'!LV$6:LV$257,'Aceite Virgen Extra'!$A$6:$A$257,"&gt;="&amp;$A271,'Aceite Virgen Extra'!$B$6:$B$257,"&lt;="&amp;$B271)</f>
        <v>0.38</v>
      </c>
      <c r="LW271" s="4">
        <f>SUMIFS('Aceite Virgen Extra'!LW$6:LW$257,'Aceite Virgen Extra'!$A$6:$A$257,"&gt;="&amp;$A271,'Aceite Virgen Extra'!$B$6:$B$257,"&lt;="&amp;$B271)</f>
        <v>0</v>
      </c>
      <c r="LX271" s="4">
        <f>SUMIFS('Aceite Virgen Extra'!LX$6:LX$257,'Aceite Virgen Extra'!$A$6:$A$257,"&gt;="&amp;$A271,'Aceite Virgen Extra'!$B$6:$B$257,"&lt;="&amp;$B271)</f>
        <v>0</v>
      </c>
      <c r="MB271" s="4">
        <f>SUMIFS('Aceite Virgen Extra'!MB$6:MB$257,'Aceite Virgen Extra'!$A$6:$A$257,"&gt;="&amp;$A271,'Aceite Virgen Extra'!$B$6:$B$257,"&lt;="&amp;$B271)</f>
        <v>0</v>
      </c>
      <c r="MC271" s="4">
        <f>SUMIFS('Aceite Virgen Extra'!MC$6:MC$257,'Aceite Virgen Extra'!$A$6:$A$257,"&gt;="&amp;$A271,'Aceite Virgen Extra'!$B$6:$B$257,"&lt;="&amp;$B271)</f>
        <v>0</v>
      </c>
      <c r="MD271" s="4">
        <f>SUMIFS('Aceite Virgen Extra'!MD$6:MD$257,'Aceite Virgen Extra'!$A$6:$A$257,"&gt;="&amp;$A271,'Aceite Virgen Extra'!$B$6:$B$257,"&lt;="&amp;$B271)</f>
        <v>0</v>
      </c>
      <c r="ME271" s="4">
        <f>SUMIFS('Aceite Virgen Extra'!ME$6:ME$257,'Aceite Virgen Extra'!$A$6:$A$257,"&gt;="&amp;$A271,'Aceite Virgen Extra'!$B$6:$B$257,"&lt;="&amp;$B271)</f>
        <v>0</v>
      </c>
      <c r="MI271" s="4">
        <f>SUMIFS('Aceite Virgen Extra'!MI$6:MI$257,'Aceite Virgen Extra'!$A$6:$A$257,"&gt;="&amp;$A271,'Aceite Virgen Extra'!$B$6:$B$257,"&lt;="&amp;$B271)</f>
        <v>0.08</v>
      </c>
      <c r="MJ271" s="4">
        <f>SUMIFS('Aceite Virgen Extra'!MJ$6:MJ$257,'Aceite Virgen Extra'!$A$6:$A$257,"&gt;="&amp;$A271,'Aceite Virgen Extra'!$B$6:$B$257,"&lt;="&amp;$B271)</f>
        <v>0.3</v>
      </c>
      <c r="MK271" s="4">
        <f>SUMIFS('Aceite Virgen Extra'!MK$6:MK$257,'Aceite Virgen Extra'!$A$6:$A$257,"&gt;="&amp;$A271,'Aceite Virgen Extra'!$B$6:$B$257,"&lt;="&amp;$B271)</f>
        <v>0</v>
      </c>
      <c r="ML271" s="4">
        <f>SUMIFS('Aceite Virgen Extra'!ML$6:ML$257,'Aceite Virgen Extra'!$A$6:$A$257,"&gt;="&amp;$A271,'Aceite Virgen Extra'!$B$6:$B$257,"&lt;="&amp;$B271)</f>
        <v>0</v>
      </c>
      <c r="MP271" s="4">
        <f>SUMIFS('Aceite Virgen Extra'!MP$6:MP$257,'Aceite Virgen Extra'!$A$6:$A$257,"&gt;="&amp;$A271,'Aceite Virgen Extra'!$B$6:$B$257,"&lt;="&amp;$B271)</f>
        <v>0</v>
      </c>
      <c r="MQ271" s="4">
        <f>SUMIFS('Aceite Virgen Extra'!MQ$6:MQ$257,'Aceite Virgen Extra'!$A$6:$A$257,"&gt;="&amp;$A271,'Aceite Virgen Extra'!$B$6:$B$257,"&lt;="&amp;$B271)</f>
        <v>0</v>
      </c>
      <c r="MR271" s="4">
        <f>SUMIFS('Aceite Virgen Extra'!MR$6:MR$257,'Aceite Virgen Extra'!$A$6:$A$257,"&gt;="&amp;$A271,'Aceite Virgen Extra'!$B$6:$B$257,"&lt;="&amp;$B271)</f>
        <v>0</v>
      </c>
      <c r="MS271" s="4">
        <f>SUMIFS('Aceite Virgen Extra'!MS$6:MS$257,'Aceite Virgen Extra'!$A$6:$A$257,"&gt;="&amp;$A271,'Aceite Virgen Extra'!$B$6:$B$257,"&lt;="&amp;$B271)</f>
        <v>0</v>
      </c>
      <c r="MW271" s="4">
        <f>SUMIFS('Aceite Virgen Extra'!MW$6:MW$257,'Aceite Virgen Extra'!$A$6:$A$257,"&gt;="&amp;$A271,'Aceite Virgen Extra'!$B$6:$B$257,"&lt;="&amp;$B271)</f>
        <v>0</v>
      </c>
      <c r="MX271" s="4">
        <f>SUMIFS('Aceite Virgen Extra'!MX$6:MX$257,'Aceite Virgen Extra'!$A$6:$A$257,"&gt;="&amp;$A271,'Aceite Virgen Extra'!$B$6:$B$257,"&lt;="&amp;$B271)</f>
        <v>0</v>
      </c>
      <c r="MY271" s="4">
        <f>SUMIFS('Aceite Virgen Extra'!MY$6:MY$257,'Aceite Virgen Extra'!$A$6:$A$257,"&gt;="&amp;$A271,'Aceite Virgen Extra'!$B$6:$B$257,"&lt;="&amp;$B271)</f>
        <v>0</v>
      </c>
      <c r="MZ271" s="4">
        <f>SUMIFS('Aceite Virgen Extra'!MZ$6:MZ$257,'Aceite Virgen Extra'!$A$6:$A$257,"&gt;="&amp;$A271,'Aceite Virgen Extra'!$B$6:$B$257,"&lt;="&amp;$B271)</f>
        <v>0</v>
      </c>
      <c r="ND271" s="4">
        <f>SUMIFS('Aceite Virgen Extra'!ND$6:ND$257,'Aceite Virgen Extra'!$A$6:$A$257,"&gt;="&amp;$A271,'Aceite Virgen Extra'!$B$6:$B$257,"&lt;="&amp;$B271)</f>
        <v>0</v>
      </c>
      <c r="NE271" s="4">
        <f>SUMIFS('Aceite Virgen Extra'!NE$6:NE$257,'Aceite Virgen Extra'!$A$6:$A$257,"&gt;="&amp;$A271,'Aceite Virgen Extra'!$B$6:$B$257,"&lt;="&amp;$B271)</f>
        <v>0</v>
      </c>
      <c r="NF271" s="4">
        <f>SUMIFS('Aceite Virgen Extra'!NF$6:NF$257,'Aceite Virgen Extra'!$A$6:$A$257,"&gt;="&amp;$A271,'Aceite Virgen Extra'!$B$6:$B$257,"&lt;="&amp;$B271)</f>
        <v>0</v>
      </c>
      <c r="NG271" s="4">
        <f>SUMIFS('Aceite Virgen Extra'!NG$6:NG$257,'Aceite Virgen Extra'!$A$6:$A$257,"&gt;="&amp;$A271,'Aceite Virgen Extra'!$B$6:$B$257,"&lt;="&amp;$B271)</f>
        <v>0</v>
      </c>
      <c r="NK271" s="4">
        <f>SUMIFS('Aceite Virgen Extra'!NK$6:NK$257,'Aceite Virgen Extra'!$A$6:$A$257,"&gt;="&amp;$A271,'Aceite Virgen Extra'!$B$6:$B$257,"&lt;="&amp;$B271)</f>
        <v>0.04</v>
      </c>
      <c r="NL271" s="4">
        <f>SUMIFS('Aceite Virgen Extra'!NL$6:NL$257,'Aceite Virgen Extra'!$A$6:$A$257,"&gt;="&amp;$A271,'Aceite Virgen Extra'!$B$6:$B$257,"&lt;="&amp;$B271)</f>
        <v>0.16</v>
      </c>
      <c r="NM271" s="4">
        <f>SUMIFS('Aceite Virgen Extra'!NM$6:NM$257,'Aceite Virgen Extra'!$A$6:$A$257,"&gt;="&amp;$A271,'Aceite Virgen Extra'!$B$6:$B$257,"&lt;="&amp;$B271)</f>
        <v>0</v>
      </c>
      <c r="NN271" s="4">
        <f>SUMIFS('Aceite Virgen Extra'!NN$6:NN$257,'Aceite Virgen Extra'!$A$6:$A$257,"&gt;="&amp;$A271,'Aceite Virgen Extra'!$B$6:$B$257,"&lt;="&amp;$B271)</f>
        <v>0</v>
      </c>
      <c r="NR271" s="4">
        <f>SUMIFS('Aceite Virgen Extra'!NR$6:NR$257,'Aceite Virgen Extra'!$A$6:$A$257,"&gt;="&amp;$A271,'Aceite Virgen Extra'!$B$6:$B$257,"&lt;="&amp;$B271)</f>
        <v>0</v>
      </c>
      <c r="NS271" s="4">
        <f>SUMIFS('Aceite Virgen Extra'!NS$6:NS$257,'Aceite Virgen Extra'!$A$6:$A$257,"&gt;="&amp;$A271,'Aceite Virgen Extra'!$B$6:$B$257,"&lt;="&amp;$B271)</f>
        <v>0</v>
      </c>
      <c r="NT271" s="4">
        <f>SUMIFS('Aceite Virgen Extra'!NT$6:NT$257,'Aceite Virgen Extra'!$A$6:$A$257,"&gt;="&amp;$A271,'Aceite Virgen Extra'!$B$6:$B$257,"&lt;="&amp;$B271)</f>
        <v>0</v>
      </c>
      <c r="NU271" s="4">
        <f>SUMIFS('Aceite Virgen Extra'!NU$6:NU$257,'Aceite Virgen Extra'!$A$6:$A$257,"&gt;="&amp;$A271,'Aceite Virgen Extra'!$B$6:$B$257,"&lt;="&amp;$B271)</f>
        <v>0</v>
      </c>
      <c r="NY271" s="4">
        <f>SUMIFS('Aceite Virgen Extra'!NY$6:NY$257,'Aceite Virgen Extra'!$A$6:$A$257,"&gt;="&amp;$A271,'Aceite Virgen Extra'!$B$6:$B$257,"&lt;="&amp;$B271)</f>
        <v>0</v>
      </c>
      <c r="NZ271" s="4">
        <f>SUMIFS('Aceite Virgen Extra'!NZ$6:NZ$257,'Aceite Virgen Extra'!$A$6:$A$257,"&gt;="&amp;$A271,'Aceite Virgen Extra'!$B$6:$B$257,"&lt;="&amp;$B271)</f>
        <v>0</v>
      </c>
      <c r="OA271" s="4">
        <f>SUMIFS('Aceite Virgen Extra'!OA$6:OA$257,'Aceite Virgen Extra'!$A$6:$A$257,"&gt;="&amp;$A271,'Aceite Virgen Extra'!$B$6:$B$257,"&lt;="&amp;$B271)</f>
        <v>0</v>
      </c>
      <c r="OB271" s="4">
        <f>SUMIFS('Aceite Virgen Extra'!OB$6:OB$257,'Aceite Virgen Extra'!$A$6:$A$257,"&gt;="&amp;$A271,'Aceite Virgen Extra'!$B$6:$B$257,"&lt;="&amp;$B271)</f>
        <v>0</v>
      </c>
      <c r="OF271" s="4">
        <f>SUMIFS('Aceite Virgen Extra'!OF$6:OF$257,'Aceite Virgen Extra'!$A$6:$A$257,"&gt;="&amp;$A271,'Aceite Virgen Extra'!$B$6:$B$257,"&lt;="&amp;$B271)</f>
        <v>0</v>
      </c>
      <c r="OG271" s="4">
        <f>SUMIFS('Aceite Virgen Extra'!OG$6:OG$257,'Aceite Virgen Extra'!$A$6:$A$257,"&gt;="&amp;$A271,'Aceite Virgen Extra'!$B$6:$B$257,"&lt;="&amp;$B271)</f>
        <v>0</v>
      </c>
      <c r="OH271" s="4">
        <f>SUMIFS('Aceite Virgen Extra'!OH$6:OH$257,'Aceite Virgen Extra'!$A$6:$A$257,"&gt;="&amp;$A271,'Aceite Virgen Extra'!$B$6:$B$257,"&lt;="&amp;$B271)</f>
        <v>0</v>
      </c>
      <c r="OI271" s="4">
        <f>SUMIFS('Aceite Virgen Extra'!OI$6:OI$257,'Aceite Virgen Extra'!$A$6:$A$257,"&gt;="&amp;$A271,'Aceite Virgen Extra'!$B$6:$B$257,"&lt;="&amp;$B271)</f>
        <v>0</v>
      </c>
      <c r="OM271" s="4">
        <f>SUMIFS('Aceite Virgen Extra'!OM$6:OM$257,'Aceite Virgen Extra'!$A$6:$A$257,"&gt;="&amp;$A271,'Aceite Virgen Extra'!$B$6:$B$257,"&lt;="&amp;$B271)</f>
        <v>0.47</v>
      </c>
      <c r="ON271" s="4">
        <f>SUMIFS('Aceite Virgen Extra'!ON$6:ON$257,'Aceite Virgen Extra'!$A$6:$A$257,"&gt;="&amp;$A271,'Aceite Virgen Extra'!$B$6:$B$257,"&lt;="&amp;$B271)</f>
        <v>0.1</v>
      </c>
      <c r="OO271" s="4">
        <f>SUMIFS('Aceite Virgen Extra'!OO$6:OO$257,'Aceite Virgen Extra'!$A$6:$A$257,"&gt;="&amp;$A271,'Aceite Virgen Extra'!$B$6:$B$257,"&lt;="&amp;$B271)</f>
        <v>0.83</v>
      </c>
      <c r="OP271" s="4">
        <f>SUMIFS('Aceite Virgen Extra'!OP$6:OP$257,'Aceite Virgen Extra'!$A$6:$A$257,"&gt;="&amp;$A271,'Aceite Virgen Extra'!$B$6:$B$257,"&lt;="&amp;$B271)</f>
        <v>0</v>
      </c>
      <c r="OT271" s="4">
        <f>SUMIFS('Aceite Virgen Extra'!OT$6:OT$257,'Aceite Virgen Extra'!$A$6:$A$257,"&gt;="&amp;$A271,'Aceite Virgen Extra'!$B$6:$B$257,"&lt;="&amp;$B271)</f>
        <v>0.91</v>
      </c>
      <c r="OU271" s="4">
        <f>SUMIFS('Aceite Virgen Extra'!OU$6:OU$257,'Aceite Virgen Extra'!$A$6:$A$257,"&gt;="&amp;$A271,'Aceite Virgen Extra'!$B$6:$B$257,"&lt;="&amp;$B271)</f>
        <v>0</v>
      </c>
      <c r="OV271" s="4">
        <f>SUMIFS('Aceite Virgen Extra'!OV$6:OV$257,'Aceite Virgen Extra'!$A$6:$A$257,"&gt;="&amp;$A271,'Aceite Virgen Extra'!$B$6:$B$257,"&lt;="&amp;$B271)</f>
        <v>1.72</v>
      </c>
      <c r="OW271" s="4">
        <f>SUMIFS('Aceite Virgen Extra'!OW$6:OW$257,'Aceite Virgen Extra'!$A$6:$A$257,"&gt;="&amp;$A271,'Aceite Virgen Extra'!$B$6:$B$257,"&lt;="&amp;$B271)</f>
        <v>0</v>
      </c>
      <c r="PA271" s="4">
        <f>SUMIFS('Aceite Virgen Extra'!PA$6:PA$257,'Aceite Virgen Extra'!$A$6:$A$257,"&gt;="&amp;$A271,'Aceite Virgen Extra'!$B$6:$B$257,"&lt;="&amp;$B271)</f>
        <v>1.4</v>
      </c>
      <c r="PB271" s="4">
        <f>SUMIFS('Aceite Virgen Extra'!PB$6:PB$257,'Aceite Virgen Extra'!$A$6:$A$257,"&gt;="&amp;$A271,'Aceite Virgen Extra'!$B$6:$B$257,"&lt;="&amp;$B271)</f>
        <v>0</v>
      </c>
      <c r="PC271" s="4">
        <f>SUMIFS('Aceite Virgen Extra'!PC$6:PC$257,'Aceite Virgen Extra'!$A$6:$A$257,"&gt;="&amp;$A271,'Aceite Virgen Extra'!$B$6:$B$257,"&lt;="&amp;$B271)</f>
        <v>2.4300000000000002</v>
      </c>
      <c r="PD271" s="4">
        <f>SUMIFS('Aceite Virgen Extra'!PD$6:PD$257,'Aceite Virgen Extra'!$A$6:$A$257,"&gt;="&amp;$A271,'Aceite Virgen Extra'!$B$6:$B$257,"&lt;="&amp;$B271)</f>
        <v>0</v>
      </c>
      <c r="PH271" s="4">
        <f>SUMIFS('Aceite Virgen Extra'!PH$6:PH$257,'Aceite Virgen Extra'!$A$6:$A$257,"&gt;="&amp;$A271,'Aceite Virgen Extra'!$B$6:$B$257,"&lt;="&amp;$B271)</f>
        <v>1.43</v>
      </c>
      <c r="PI271" s="4">
        <f>SUMIFS('Aceite Virgen Extra'!PI$6:PI$257,'Aceite Virgen Extra'!$A$6:$A$257,"&gt;="&amp;$A271,'Aceite Virgen Extra'!$B$6:$B$257,"&lt;="&amp;$B271)</f>
        <v>0</v>
      </c>
      <c r="PJ271" s="4">
        <f>SUMIFS('Aceite Virgen Extra'!PJ$6:PJ$257,'Aceite Virgen Extra'!$A$6:$A$257,"&gt;="&amp;$A271,'Aceite Virgen Extra'!$B$6:$B$257,"&lt;="&amp;$B271)</f>
        <v>2.63</v>
      </c>
      <c r="PK271" s="4">
        <f>SUMIFS('Aceite Virgen Extra'!PK$6:PK$257,'Aceite Virgen Extra'!$A$6:$A$257,"&gt;="&amp;$A271,'Aceite Virgen Extra'!$B$6:$B$257,"&lt;="&amp;$B271)</f>
        <v>0.48</v>
      </c>
      <c r="PO271" s="4">
        <f>SUMIFS('Aceite Virgen Extra'!PO$6:PO$257,'Aceite Virgen Extra'!$A$6:$A$257,"&gt;="&amp;$A271,'Aceite Virgen Extra'!$B$6:$B$257,"&lt;="&amp;$B271)</f>
        <v>1.51</v>
      </c>
      <c r="PP271" s="4">
        <f>SUMIFS('Aceite Virgen Extra'!PP$6:PP$257,'Aceite Virgen Extra'!$A$6:$A$257,"&gt;="&amp;$A271,'Aceite Virgen Extra'!$B$6:$B$257,"&lt;="&amp;$B271)</f>
        <v>0</v>
      </c>
      <c r="PQ271" s="4">
        <f>SUMIFS('Aceite Virgen Extra'!PQ$6:PQ$257,'Aceite Virgen Extra'!$A$6:$A$257,"&gt;="&amp;$A271,'Aceite Virgen Extra'!$B$6:$B$257,"&lt;="&amp;$B271)</f>
        <v>2.35</v>
      </c>
      <c r="PR271" s="4">
        <f>SUMIFS('Aceite Virgen Extra'!PR$6:PR$257,'Aceite Virgen Extra'!$A$6:$A$257,"&gt;="&amp;$A271,'Aceite Virgen Extra'!$B$6:$B$257,"&lt;="&amp;$B271)</f>
        <v>0</v>
      </c>
      <c r="PV271" s="4">
        <f>SUMIFS('Aceite Virgen Extra'!PV$6:PV$257,'Aceite Virgen Extra'!$A$6:$A$257,"&gt;="&amp;$A271,'Aceite Virgen Extra'!$B$6:$B$257,"&lt;="&amp;$B271)</f>
        <v>1.03</v>
      </c>
      <c r="PW271" s="4">
        <f>SUMIFS('Aceite Virgen Extra'!PW$6:PW$257,'Aceite Virgen Extra'!$A$6:$A$257,"&gt;="&amp;$A271,'Aceite Virgen Extra'!$B$6:$B$257,"&lt;="&amp;$B271)</f>
        <v>0</v>
      </c>
      <c r="PX271" s="4">
        <f>SUMIFS('Aceite Virgen Extra'!PX$6:PX$257,'Aceite Virgen Extra'!$A$6:$A$257,"&gt;="&amp;$A271,'Aceite Virgen Extra'!$B$6:$B$257,"&lt;="&amp;$B271)</f>
        <v>1.98</v>
      </c>
      <c r="PY271" s="4">
        <f>SUMIFS('Aceite Virgen Extra'!PY$6:PY$257,'Aceite Virgen Extra'!$A$6:$A$257,"&gt;="&amp;$A271,'Aceite Virgen Extra'!$B$6:$B$257,"&lt;="&amp;$B271)</f>
        <v>0</v>
      </c>
      <c r="QC271" s="4">
        <f>SUMIFS('Aceite Virgen Extra'!QC$6:QC$257,'Aceite Virgen Extra'!$A$6:$A$257,"&gt;="&amp;$A271,'Aceite Virgen Extra'!$B$6:$B$257,"&lt;="&amp;$B271)</f>
        <v>1.62</v>
      </c>
      <c r="QD271" s="4">
        <f>SUMIFS('Aceite Virgen Extra'!QD$6:QD$257,'Aceite Virgen Extra'!$A$6:$A$257,"&gt;="&amp;$A271,'Aceite Virgen Extra'!$B$6:$B$257,"&lt;="&amp;$B271)</f>
        <v>0</v>
      </c>
      <c r="QE271" s="4">
        <f>SUMIFS('Aceite Virgen Extra'!QE$6:QE$257,'Aceite Virgen Extra'!$A$6:$A$257,"&gt;="&amp;$A271,'Aceite Virgen Extra'!$B$6:$B$257,"&lt;="&amp;$B271)</f>
        <v>2.97</v>
      </c>
      <c r="QF271" s="4">
        <f>SUMIFS('Aceite Virgen Extra'!QF$6:QF$257,'Aceite Virgen Extra'!$A$6:$A$257,"&gt;="&amp;$A271,'Aceite Virgen Extra'!$B$6:$B$257,"&lt;="&amp;$B271)</f>
        <v>0</v>
      </c>
      <c r="QJ271" s="4">
        <f>SUMIFS('Aceite Virgen Extra'!QJ$6:QJ$257,'Aceite Virgen Extra'!$A$6:$A$257,"&gt;="&amp;$A271,'Aceite Virgen Extra'!$B$6:$B$257,"&lt;="&amp;$B271)</f>
        <v>1.69</v>
      </c>
      <c r="QK271" s="4">
        <f>SUMIFS('Aceite Virgen Extra'!QK$6:QK$257,'Aceite Virgen Extra'!$A$6:$A$257,"&gt;="&amp;$A271,'Aceite Virgen Extra'!$B$6:$B$257,"&lt;="&amp;$B271)</f>
        <v>0</v>
      </c>
      <c r="QL271" s="4">
        <f>SUMIFS('Aceite Virgen Extra'!QL$6:QL$257,'Aceite Virgen Extra'!$A$6:$A$257,"&gt;="&amp;$A271,'Aceite Virgen Extra'!$B$6:$B$257,"&lt;="&amp;$B271)</f>
        <v>3.01</v>
      </c>
      <c r="QM271" s="4">
        <f>SUMIFS('Aceite Virgen Extra'!QM$6:QM$257,'Aceite Virgen Extra'!$A$6:$A$257,"&gt;="&amp;$A271,'Aceite Virgen Extra'!$B$6:$B$257,"&lt;="&amp;$B271)</f>
        <v>0</v>
      </c>
      <c r="QQ271" s="4">
        <f>SUMIFS('Aceite Virgen Extra'!QQ$6:QQ$257,'Aceite Virgen Extra'!$A$6:$A$257,"&gt;="&amp;$A271,'Aceite Virgen Extra'!$B$6:$B$257,"&lt;="&amp;$B271)</f>
        <v>0.53</v>
      </c>
      <c r="QR271" s="4">
        <f>SUMIFS('Aceite Virgen Extra'!QR$6:QR$257,'Aceite Virgen Extra'!$A$6:$A$257,"&gt;="&amp;$A271,'Aceite Virgen Extra'!$B$6:$B$257,"&lt;="&amp;$B271)</f>
        <v>0</v>
      </c>
      <c r="QS271" s="4">
        <f>SUMIFS('Aceite Virgen Extra'!QS$6:QS$257,'Aceite Virgen Extra'!$A$6:$A$257,"&gt;="&amp;$A271,'Aceite Virgen Extra'!$B$6:$B$257,"&lt;="&amp;$B271)</f>
        <v>0.98</v>
      </c>
      <c r="QT271" s="4">
        <f>SUMIFS('Aceite Virgen Extra'!QT$6:QT$257,'Aceite Virgen Extra'!$A$6:$A$257,"&gt;="&amp;$A271,'Aceite Virgen Extra'!$B$6:$B$257,"&lt;="&amp;$B271)</f>
        <v>0</v>
      </c>
      <c r="QX271" s="4">
        <f>SUMIFS('Aceite Virgen Extra'!QX$6:QX$257,'Aceite Virgen Extra'!$A$6:$A$257,"&gt;="&amp;$A271,'Aceite Virgen Extra'!$B$6:$B$257,"&lt;="&amp;$B271)</f>
        <v>0.33999999999999997</v>
      </c>
      <c r="QY271" s="4">
        <f>SUMIFS('Aceite Virgen Extra'!QY$6:QY$257,'Aceite Virgen Extra'!$A$6:$A$257,"&gt;="&amp;$A271,'Aceite Virgen Extra'!$B$6:$B$257,"&lt;="&amp;$B271)</f>
        <v>0</v>
      </c>
      <c r="QZ271" s="4">
        <f>SUMIFS('Aceite Virgen Extra'!QZ$6:QZ$257,'Aceite Virgen Extra'!$A$6:$A$257,"&gt;="&amp;$A271,'Aceite Virgen Extra'!$B$6:$B$257,"&lt;="&amp;$B271)</f>
        <v>0.48</v>
      </c>
      <c r="RA271" s="4">
        <f>SUMIFS('Aceite Virgen Extra'!RA$6:RA$257,'Aceite Virgen Extra'!$A$6:$A$257,"&gt;="&amp;$A271,'Aceite Virgen Extra'!$B$6:$B$257,"&lt;="&amp;$B271)</f>
        <v>0</v>
      </c>
      <c r="RE271" s="4">
        <f>SUMIFS('Aceite Virgen Extra'!RE$6:RE$257,'Aceite Virgen Extra'!$A$6:$A$257,"&gt;="&amp;$A271,'Aceite Virgen Extra'!$B$6:$B$257,"&lt;="&amp;$B271)</f>
        <v>1.19</v>
      </c>
      <c r="RF271" s="4">
        <f>SUMIFS('Aceite Virgen Extra'!RF$6:RF$257,'Aceite Virgen Extra'!$A$6:$A$257,"&gt;="&amp;$A271,'Aceite Virgen Extra'!$B$6:$B$257,"&lt;="&amp;$B271)</f>
        <v>2.7800000000000002</v>
      </c>
      <c r="RG271" s="4">
        <f>SUMIFS('Aceite Virgen Extra'!RG$6:RG$257,'Aceite Virgen Extra'!$A$6:$A$257,"&gt;="&amp;$A271,'Aceite Virgen Extra'!$B$6:$B$257,"&lt;="&amp;$B271)</f>
        <v>0.49</v>
      </c>
      <c r="RH271" s="4">
        <f>SUMIFS('Aceite Virgen Extra'!RH$6:RH$257,'Aceite Virgen Extra'!$A$6:$A$257,"&gt;="&amp;$A271,'Aceite Virgen Extra'!$B$6:$B$257,"&lt;="&amp;$B271)</f>
        <v>1.1200000000000001</v>
      </c>
      <c r="RL271" s="4">
        <f>SUMIFS('Aceite Virgen Extra'!RL$6:RL$257,'Aceite Virgen Extra'!$A$6:$A$257,"&gt;="&amp;$A271,'Aceite Virgen Extra'!$B$6:$B$257,"&lt;="&amp;$B271)</f>
        <v>0.36</v>
      </c>
      <c r="RM271" s="4">
        <f>SUMIFS('Aceite Virgen Extra'!RM$6:RM$257,'Aceite Virgen Extra'!$A$6:$A$257,"&gt;="&amp;$A271,'Aceite Virgen Extra'!$B$6:$B$257,"&lt;="&amp;$B271)</f>
        <v>1.02</v>
      </c>
      <c r="RN271" s="4">
        <f>SUMIFS('Aceite Virgen Extra'!RN$6:RN$257,'Aceite Virgen Extra'!$A$6:$A$257,"&gt;="&amp;$A271,'Aceite Virgen Extra'!$B$6:$B$257,"&lt;="&amp;$B271)</f>
        <v>0</v>
      </c>
      <c r="RO271" s="4">
        <f>SUMIFS('Aceite Virgen Extra'!RO$6:RO$257,'Aceite Virgen Extra'!$A$6:$A$257,"&gt;="&amp;$A271,'Aceite Virgen Extra'!$B$6:$B$257,"&lt;="&amp;$B271)</f>
        <v>0</v>
      </c>
      <c r="RS271" s="69">
        <f>SUMIFS('Aceite Virgen Extra'!RS$6:RS$257,'Aceite Virgen Extra'!$A$6:$A$257,"&gt;="&amp;$A271,'Aceite Virgen Extra'!$B$6:$B$257,"&lt;="&amp;$B271)</f>
        <v>0.38</v>
      </c>
      <c r="RT271" s="4">
        <f>SUMIFS('Aceite Virgen Extra'!RT$6:RT$257,'Aceite Virgen Extra'!$A$6:$A$257,"&gt;="&amp;$A271,'Aceite Virgen Extra'!$B$6:$B$257,"&lt;="&amp;$B271)</f>
        <v>0</v>
      </c>
      <c r="RU271" s="4">
        <f>SUMIFS('Aceite Virgen Extra'!RU$6:RU$257,'Aceite Virgen Extra'!$A$6:$A$257,"&gt;="&amp;$A271,'Aceite Virgen Extra'!$B$6:$B$257,"&lt;="&amp;$B271)</f>
        <v>0</v>
      </c>
      <c r="RV271" s="4">
        <f>SUMIFS('Aceite Virgen Extra'!RV$6:RV$257,'Aceite Virgen Extra'!$A$6:$A$257,"&gt;="&amp;$A271,'Aceite Virgen Extra'!$B$6:$B$257,"&lt;="&amp;$B271)</f>
        <v>3.96</v>
      </c>
      <c r="RZ271" s="69">
        <f>SUMIFS('Aceite Virgen Extra'!RZ$6:RZ$257,'Aceite Virgen Extra'!$A$6:$A$257,"&gt;="&amp;$A271,'Aceite Virgen Extra'!$B$6:$B$257,"&lt;="&amp;$B271)</f>
        <v>0</v>
      </c>
      <c r="SA271" s="4">
        <f>SUMIFS('Aceite Virgen Extra'!SA$6:SA$257,'Aceite Virgen Extra'!$A$6:$A$257,"&gt;="&amp;$A271,'Aceite Virgen Extra'!$B$6:$B$257,"&lt;="&amp;$B271)</f>
        <v>0</v>
      </c>
      <c r="SB271" s="4">
        <f>SUMIFS('Aceite Virgen Extra'!SB$6:SB$257,'Aceite Virgen Extra'!$A$6:$A$257,"&gt;="&amp;$A271,'Aceite Virgen Extra'!$B$6:$B$257,"&lt;="&amp;$B271)</f>
        <v>0</v>
      </c>
      <c r="SC271" s="4">
        <f>SUMIFS('Aceite Virgen Extra'!SC$6:SC$257,'Aceite Virgen Extra'!$A$6:$A$257,"&gt;="&amp;$A271,'Aceite Virgen Extra'!$B$6:$B$257,"&lt;="&amp;$B271)</f>
        <v>0</v>
      </c>
      <c r="SG271" s="69">
        <f>SUMIFS('Aceite Virgen Extra'!SG$6:SG$257,'Aceite Virgen Extra'!$A$6:$A$257,"&gt;="&amp;$A271,'Aceite Virgen Extra'!$B$6:$B$257,"&lt;="&amp;$B271)</f>
        <v>0</v>
      </c>
      <c r="SH271" s="4">
        <f>SUMIFS('Aceite Virgen Extra'!SH$6:SH$257,'Aceite Virgen Extra'!$A$6:$A$257,"&gt;="&amp;$A271,'Aceite Virgen Extra'!$B$6:$B$257,"&lt;="&amp;$B271)</f>
        <v>0</v>
      </c>
      <c r="SI271" s="4">
        <f>SUMIFS('Aceite Virgen Extra'!SI$6:SI$257,'Aceite Virgen Extra'!$A$6:$A$257,"&gt;="&amp;$A271,'Aceite Virgen Extra'!$B$6:$B$257,"&lt;="&amp;$B271)</f>
        <v>0</v>
      </c>
      <c r="SJ271" s="4">
        <f>SUMIFS('Aceite Virgen Extra'!SJ$6:SJ$257,'Aceite Virgen Extra'!$A$6:$A$257,"&gt;="&amp;$A271,'Aceite Virgen Extra'!$B$6:$B$257,"&lt;="&amp;$B271)</f>
        <v>0</v>
      </c>
      <c r="SN271" s="69">
        <f>SUMIFS('Aceite Virgen Extra'!SN$6:SN$257,'Aceite Virgen Extra'!$A$6:$A$257,"&gt;="&amp;$A271,'Aceite Virgen Extra'!$B$6:$B$257,"&lt;="&amp;$B271)</f>
        <v>0.82</v>
      </c>
      <c r="SO271" s="4">
        <f>SUMIFS('Aceite Virgen Extra'!SO$6:SO$257,'Aceite Virgen Extra'!$A$6:$A$257,"&gt;="&amp;$A271,'Aceite Virgen Extra'!$B$6:$B$257,"&lt;="&amp;$B271)</f>
        <v>2.33</v>
      </c>
      <c r="SP271" s="4">
        <f>SUMIFS('Aceite Virgen Extra'!SP$6:SP$257,'Aceite Virgen Extra'!$A$6:$A$257,"&gt;="&amp;$A271,'Aceite Virgen Extra'!$B$6:$B$257,"&lt;="&amp;$B271)</f>
        <v>0.32</v>
      </c>
      <c r="SQ271" s="4">
        <f>SUMIFS('Aceite Virgen Extra'!SQ$6:SQ$257,'Aceite Virgen Extra'!$A$6:$A$257,"&gt;="&amp;$A271,'Aceite Virgen Extra'!$B$6:$B$257,"&lt;="&amp;$B271)</f>
        <v>0</v>
      </c>
      <c r="SU271" s="69">
        <f>SUMIFS('Aceite Virgen Extra'!SU$6:SU$257,'Aceite Virgen Extra'!$A$6:$A$257,"&gt;="&amp;$A271,'Aceite Virgen Extra'!$B$6:$B$257,"&lt;="&amp;$B271)</f>
        <v>0.87</v>
      </c>
      <c r="SV271" s="4">
        <f>SUMIFS('Aceite Virgen Extra'!SV$6:SV$257,'Aceite Virgen Extra'!$A$6:$A$257,"&gt;="&amp;$A271,'Aceite Virgen Extra'!$B$6:$B$257,"&lt;="&amp;$B271)</f>
        <v>1.4300000000000002</v>
      </c>
      <c r="SW271" s="4">
        <f>SUMIFS('Aceite Virgen Extra'!SW$6:SW$257,'Aceite Virgen Extra'!$A$6:$A$257,"&gt;="&amp;$A271,'Aceite Virgen Extra'!$B$6:$B$257,"&lt;="&amp;$B271)</f>
        <v>0.77</v>
      </c>
      <c r="SX271" s="4">
        <f>SUMIFS('Aceite Virgen Extra'!SX$6:SX$257,'Aceite Virgen Extra'!$A$6:$A$257,"&gt;="&amp;$A271,'Aceite Virgen Extra'!$B$6:$B$257,"&lt;="&amp;$B271)</f>
        <v>0</v>
      </c>
      <c r="TB271" s="69">
        <f>SUMIFS('Aceite Virgen Extra'!TB$6:TB$257,'Aceite Virgen Extra'!$A$6:$A$257,"&gt;="&amp;$A271,'Aceite Virgen Extra'!$B$6:$B$257,"&lt;="&amp;$B271)</f>
        <v>0.16</v>
      </c>
      <c r="TC271" s="4">
        <f>SUMIFS('Aceite Virgen Extra'!TC$6:TC$257,'Aceite Virgen Extra'!$A$6:$A$257,"&gt;="&amp;$A271,'Aceite Virgen Extra'!$B$6:$B$257,"&lt;="&amp;$B271)</f>
        <v>0</v>
      </c>
      <c r="TD271" s="4">
        <f>SUMIFS('Aceite Virgen Extra'!TD$6:TD$257,'Aceite Virgen Extra'!$A$6:$A$257,"&gt;="&amp;$A271,'Aceite Virgen Extra'!$B$6:$B$257,"&lt;="&amp;$B271)</f>
        <v>0.28999999999999998</v>
      </c>
      <c r="TE271" s="4">
        <f>SUMIFS('Aceite Virgen Extra'!TE$6:TE$257,'Aceite Virgen Extra'!$A$6:$A$257,"&gt;="&amp;$A271,'Aceite Virgen Extra'!$B$6:$B$257,"&lt;="&amp;$B271)</f>
        <v>0</v>
      </c>
      <c r="TI271" s="69">
        <f>SUMIFS('Aceite Virgen Extra'!TI$6:TI$257,'Aceite Virgen Extra'!$A$6:$A$257,"&gt;="&amp;$A271,'Aceite Virgen Extra'!$B$6:$B$257,"&lt;="&amp;$B271)</f>
        <v>1.3199999999999998</v>
      </c>
      <c r="TJ271" s="4">
        <f>SUMIFS('Aceite Virgen Extra'!TJ$6:TJ$257,'Aceite Virgen Extra'!$A$6:$A$257,"&gt;="&amp;$A271,'Aceite Virgen Extra'!$B$6:$B$257,"&lt;="&amp;$B271)</f>
        <v>1.1600000000000001</v>
      </c>
      <c r="TK271" s="4">
        <f>SUMIFS('Aceite Virgen Extra'!TK$6:TK$257,'Aceite Virgen Extra'!$A$6:$A$257,"&gt;="&amp;$A271,'Aceite Virgen Extra'!$B$6:$B$257,"&lt;="&amp;$B271)</f>
        <v>0.77999999999999992</v>
      </c>
      <c r="TL271" s="4">
        <f>SUMIFS('Aceite Virgen Extra'!TL$6:TL$257,'Aceite Virgen Extra'!$A$6:$A$257,"&gt;="&amp;$A271,'Aceite Virgen Extra'!$B$6:$B$257,"&lt;="&amp;$B271)</f>
        <v>3.54</v>
      </c>
      <c r="TP271" s="69">
        <f>SUMIFS('Aceite Virgen Extra'!TP$6:TP$257,'Aceite Virgen Extra'!$A$6:$A$257,"&gt;="&amp;$A271,'Aceite Virgen Extra'!$B$6:$B$257,"&lt;="&amp;$B271)</f>
        <v>1.53</v>
      </c>
      <c r="TQ271" s="4">
        <f>SUMIFS('Aceite Virgen Extra'!TQ$6:TQ$257,'Aceite Virgen Extra'!$A$6:$A$257,"&gt;="&amp;$A271,'Aceite Virgen Extra'!$B$6:$B$257,"&lt;="&amp;$B271)</f>
        <v>2.6399999999999997</v>
      </c>
      <c r="TR271" s="4">
        <f>SUMIFS('Aceite Virgen Extra'!TR$6:TR$257,'Aceite Virgen Extra'!$A$6:$A$257,"&gt;="&amp;$A271,'Aceite Virgen Extra'!$B$6:$B$257,"&lt;="&amp;$B271)</f>
        <v>1.3599999999999999</v>
      </c>
      <c r="TS271" s="4">
        <f>SUMIFS('Aceite Virgen Extra'!TS$6:TS$257,'Aceite Virgen Extra'!$A$6:$A$257,"&gt;="&amp;$A271,'Aceite Virgen Extra'!$B$6:$B$257,"&lt;="&amp;$B271)</f>
        <v>0</v>
      </c>
      <c r="TW271" s="69">
        <f>SUMIFS('Aceite Virgen Extra'!TW$6:TW$257,'Aceite Virgen Extra'!$A$6:$A$257,"&gt;="&amp;$A271,'Aceite Virgen Extra'!$B$6:$B$257,"&lt;="&amp;$B271)</f>
        <v>1.4200000000000002</v>
      </c>
      <c r="TX271" s="4">
        <f>SUMIFS('Aceite Virgen Extra'!TX$6:TX$257,'Aceite Virgen Extra'!$A$6:$A$257,"&gt;="&amp;$A271,'Aceite Virgen Extra'!$B$6:$B$257,"&lt;="&amp;$B271)</f>
        <v>1.59</v>
      </c>
      <c r="TY271" s="4">
        <f>SUMIFS('Aceite Virgen Extra'!TY$6:TY$257,'Aceite Virgen Extra'!$A$6:$A$257,"&gt;="&amp;$A271,'Aceite Virgen Extra'!$B$6:$B$257,"&lt;="&amp;$B271)</f>
        <v>1.31</v>
      </c>
      <c r="TZ271" s="4">
        <f>SUMIFS('Aceite Virgen Extra'!TZ$6:TZ$257,'Aceite Virgen Extra'!$A$6:$A$257,"&gt;="&amp;$A271,'Aceite Virgen Extra'!$B$6:$B$257,"&lt;="&amp;$B271)</f>
        <v>0</v>
      </c>
      <c r="UD271" s="69">
        <f>SUMIFS('Aceite Virgen Extra'!UD$6:UD$257,'Aceite Virgen Extra'!$A$6:$A$257,"&gt;="&amp;$A271,'Aceite Virgen Extra'!$B$6:$B$257,"&lt;="&amp;$B271)</f>
        <v>0.81</v>
      </c>
      <c r="UE271" s="4">
        <f>SUMIFS('Aceite Virgen Extra'!UE$6:UE$257,'Aceite Virgen Extra'!$A$6:$A$257,"&gt;="&amp;$A271,'Aceite Virgen Extra'!$B$6:$B$257,"&lt;="&amp;$B271)</f>
        <v>1.75</v>
      </c>
      <c r="UF271" s="4">
        <f>SUMIFS('Aceite Virgen Extra'!UF$6:UF$257,'Aceite Virgen Extra'!$A$6:$A$257,"&gt;="&amp;$A271,'Aceite Virgen Extra'!$B$6:$B$257,"&lt;="&amp;$B271)</f>
        <v>0.27</v>
      </c>
      <c r="UG271" s="4">
        <f>SUMIFS('Aceite Virgen Extra'!UG$6:UG$257,'Aceite Virgen Extra'!$A$6:$A$257,"&gt;="&amp;$A271,'Aceite Virgen Extra'!$B$6:$B$257,"&lt;="&amp;$B271)</f>
        <v>2.6</v>
      </c>
      <c r="UK271" s="69">
        <f>SUMIFS('Aceite Virgen Extra'!UK$6:UK$257,'Aceite Virgen Extra'!$A$6:$A$257,"&gt;="&amp;$A271,'Aceite Virgen Extra'!$B$6:$B$257,"&lt;="&amp;$B271)</f>
        <v>0.6</v>
      </c>
      <c r="UL271" s="4">
        <f>SUMIFS('Aceite Virgen Extra'!UL$6:UL$257,'Aceite Virgen Extra'!$A$6:$A$257,"&gt;="&amp;$A271,'Aceite Virgen Extra'!$B$6:$B$257,"&lt;="&amp;$B271)</f>
        <v>0.55000000000000004</v>
      </c>
      <c r="UM271" s="4">
        <f>SUMIFS('Aceite Virgen Extra'!UM$6:UM$257,'Aceite Virgen Extra'!$A$6:$A$257,"&gt;="&amp;$A271,'Aceite Virgen Extra'!$B$6:$B$257,"&lt;="&amp;$B271)</f>
        <v>0.4</v>
      </c>
      <c r="UN271" s="4">
        <f>SUMIFS('Aceite Virgen Extra'!UN$6:UN$257,'Aceite Virgen Extra'!$A$6:$A$257,"&gt;="&amp;$A271,'Aceite Virgen Extra'!$B$6:$B$257,"&lt;="&amp;$B271)</f>
        <v>1.04</v>
      </c>
      <c r="UR271" s="69">
        <f>SUMIFS('Aceite Virgen Extra'!UR$6:UR$257,'Aceite Virgen Extra'!$A$6:$A$257,"&gt;="&amp;$A271,'Aceite Virgen Extra'!$B$6:$B$257,"&lt;="&amp;$B271)</f>
        <v>7.0000000000000007E-2</v>
      </c>
      <c r="US271" s="4">
        <f>SUMIFS('Aceite Virgen Extra'!US$6:US$257,'Aceite Virgen Extra'!$A$6:$A$257,"&gt;="&amp;$A271,'Aceite Virgen Extra'!$B$6:$B$257,"&lt;="&amp;$B271)</f>
        <v>0.25</v>
      </c>
      <c r="UT271" s="4">
        <f>SUMIFS('Aceite Virgen Extra'!UT$6:UT$257,'Aceite Virgen Extra'!$A$6:$A$257,"&gt;="&amp;$A271,'Aceite Virgen Extra'!$B$6:$B$257,"&lt;="&amp;$B271)</f>
        <v>0</v>
      </c>
      <c r="UU271" s="4">
        <f>SUMIFS('Aceite Virgen Extra'!UU$6:UU$257,'Aceite Virgen Extra'!$A$6:$A$257,"&gt;="&amp;$A271,'Aceite Virgen Extra'!$B$6:$B$257,"&lt;="&amp;$B271)</f>
        <v>0</v>
      </c>
      <c r="UY271" s="69">
        <f>SUMIFS('Aceite Virgen Extra'!UY$6:UY$257,'Aceite Virgen Extra'!$A$6:$A$257,"&gt;="&amp;$A271,'Aceite Virgen Extra'!$B$6:$B$257,"&lt;="&amp;$B271)</f>
        <v>0.38999999999999996</v>
      </c>
      <c r="UZ271" s="4">
        <f>SUMIFS('Aceite Virgen Extra'!UZ$6:UZ$257,'Aceite Virgen Extra'!$A$6:$A$257,"&gt;="&amp;$A271,'Aceite Virgen Extra'!$B$6:$B$257,"&lt;="&amp;$B271)</f>
        <v>0.82</v>
      </c>
      <c r="VA271" s="4">
        <f>SUMIFS('Aceite Virgen Extra'!VA$6:VA$257,'Aceite Virgen Extra'!$A$6:$A$257,"&gt;="&amp;$A271,'Aceite Virgen Extra'!$B$6:$B$257,"&lt;="&amp;$B271)</f>
        <v>0.33</v>
      </c>
      <c r="VB271" s="4">
        <f>SUMIFS('Aceite Virgen Extra'!VB$6:VB$257,'Aceite Virgen Extra'!$A$6:$A$257,"&gt;="&amp;$A271,'Aceite Virgen Extra'!$B$6:$B$257,"&lt;="&amp;$B271)</f>
        <v>0</v>
      </c>
      <c r="VF271" s="69">
        <f>SUMIFS('Aceite Virgen Extra'!VF$6:VF$257,'Aceite Virgen Extra'!$A$6:$A$257,"&gt;="&amp;$A271,'Aceite Virgen Extra'!$B$6:$B$257,"&lt;="&amp;$B271)</f>
        <v>0.29000000000000004</v>
      </c>
      <c r="VG271" s="4">
        <f>SUMIFS('Aceite Virgen Extra'!VG$6:VG$257,'Aceite Virgen Extra'!$A$6:$A$257,"&gt;="&amp;$A271,'Aceite Virgen Extra'!$B$6:$B$257,"&lt;="&amp;$B271)</f>
        <v>0.97</v>
      </c>
      <c r="VH271" s="4">
        <f>SUMIFS('Aceite Virgen Extra'!VH$6:VH$257,'Aceite Virgen Extra'!$A$6:$A$257,"&gt;="&amp;$A271,'Aceite Virgen Extra'!$B$6:$B$257,"&lt;="&amp;$B271)</f>
        <v>7.0000000000000007E-2</v>
      </c>
      <c r="VI271" s="4">
        <f>SUMIFS('Aceite Virgen Extra'!VI$6:VI$257,'Aceite Virgen Extra'!$A$6:$A$257,"&gt;="&amp;$A271,'Aceite Virgen Extra'!$B$6:$B$257,"&lt;="&amp;$B271)</f>
        <v>0</v>
      </c>
      <c r="VM271" s="69">
        <f>SUMIFS('Aceite Virgen Extra'!VM$6:VM$257,'Aceite Virgen Extra'!$A$6:$A$257,"&gt;="&amp;$A271,'Aceite Virgen Extra'!$B$6:$B$257,"&lt;="&amp;$B271)</f>
        <v>0.9</v>
      </c>
      <c r="VN271" s="4">
        <f>SUMIFS('Aceite Virgen Extra'!VN$6:VN$257,'Aceite Virgen Extra'!$A$6:$A$257,"&gt;="&amp;$A271,'Aceite Virgen Extra'!$B$6:$B$257,"&lt;="&amp;$B271)</f>
        <v>2.67</v>
      </c>
      <c r="VO271" s="4">
        <f>SUMIFS('Aceite Virgen Extra'!VO$6:VO$257,'Aceite Virgen Extra'!$A$6:$A$257,"&gt;="&amp;$A271,'Aceite Virgen Extra'!$B$6:$B$257,"&lt;="&amp;$B271)</f>
        <v>0</v>
      </c>
      <c r="VP271" s="4">
        <f>SUMIFS('Aceite Virgen Extra'!VP$6:VP$257,'Aceite Virgen Extra'!$A$6:$A$257,"&gt;="&amp;$A271,'Aceite Virgen Extra'!$B$6:$B$257,"&lt;="&amp;$B271)</f>
        <v>1.64</v>
      </c>
      <c r="VT271" s="69">
        <f>SUMIFS('Aceite Virgen Extra'!VT$6:VT$257,'Aceite Virgen Extra'!$A$6:$A$257,"&gt;="&amp;$A271,'Aceite Virgen Extra'!$B$6:$B$257,"&lt;="&amp;$B271)</f>
        <v>0.44</v>
      </c>
      <c r="VU271" s="4">
        <f>SUMIFS('Aceite Virgen Extra'!VU$6:VU$257,'Aceite Virgen Extra'!$A$6:$A$257,"&gt;="&amp;$A271,'Aceite Virgen Extra'!$B$6:$B$257,"&lt;="&amp;$B271)</f>
        <v>0.95</v>
      </c>
      <c r="VV271" s="4">
        <f>SUMIFS('Aceite Virgen Extra'!VV$6:VV$257,'Aceite Virgen Extra'!$A$6:$A$257,"&gt;="&amp;$A271,'Aceite Virgen Extra'!$B$6:$B$257,"&lt;="&amp;$B271)</f>
        <v>0</v>
      </c>
      <c r="VW271" s="4">
        <f>SUMIFS('Aceite Virgen Extra'!VW$6:VW$257,'Aceite Virgen Extra'!$A$6:$A$257,"&gt;="&amp;$A271,'Aceite Virgen Extra'!$B$6:$B$257,"&lt;="&amp;$B271)</f>
        <v>0</v>
      </c>
      <c r="WA271" s="69">
        <f>SUMIFS('Aceite Virgen Extra'!WA$6:WA$257,'Aceite Virgen Extra'!$A$6:$A$257,"&gt;="&amp;$A271,'Aceite Virgen Extra'!$B$6:$B$257,"&lt;="&amp;$B271)</f>
        <v>0.88</v>
      </c>
      <c r="WB271" s="4">
        <f>SUMIFS('Aceite Virgen Extra'!WB$6:WB$257,'Aceite Virgen Extra'!$A$6:$A$257,"&gt;="&amp;$A271,'Aceite Virgen Extra'!$B$6:$B$257,"&lt;="&amp;$B271)</f>
        <v>1.32</v>
      </c>
      <c r="WC271" s="4">
        <f>SUMIFS('Aceite Virgen Extra'!WC$6:WC$257,'Aceite Virgen Extra'!$A$6:$A$257,"&gt;="&amp;$A271,'Aceite Virgen Extra'!$B$6:$B$257,"&lt;="&amp;$B271)</f>
        <v>0.3</v>
      </c>
      <c r="WD271" s="4">
        <f>SUMIFS('Aceite Virgen Extra'!WD$6:WD$257,'Aceite Virgen Extra'!$A$6:$A$257,"&gt;="&amp;$A271,'Aceite Virgen Extra'!$B$6:$B$257,"&lt;="&amp;$B271)</f>
        <v>1.47</v>
      </c>
      <c r="WH271" s="69">
        <f>SUMIFS('Aceite Virgen Extra'!WH$6:WH$257,'Aceite Virgen Extra'!$A$6:$A$257,"&gt;="&amp;$A271,'Aceite Virgen Extra'!$B$6:$B$257,"&lt;="&amp;$B271)</f>
        <v>1</v>
      </c>
      <c r="WI271" s="4">
        <f>SUMIFS('Aceite Virgen Extra'!WI$6:WI$257,'Aceite Virgen Extra'!$A$6:$A$257,"&gt;="&amp;$A271,'Aceite Virgen Extra'!$B$6:$B$257,"&lt;="&amp;$B271)</f>
        <v>1.24</v>
      </c>
      <c r="WJ271" s="4">
        <f>SUMIFS('Aceite Virgen Extra'!WJ$6:WJ$257,'Aceite Virgen Extra'!$A$6:$A$257,"&gt;="&amp;$A271,'Aceite Virgen Extra'!$B$6:$B$257,"&lt;="&amp;$B271)</f>
        <v>1.21</v>
      </c>
      <c r="WK271" s="4">
        <f>SUMIFS('Aceite Virgen Extra'!WK$6:WK$257,'Aceite Virgen Extra'!$A$6:$A$257,"&gt;="&amp;$A271,'Aceite Virgen Extra'!$B$6:$B$257,"&lt;="&amp;$B271)</f>
        <v>0</v>
      </c>
      <c r="WO271" s="69">
        <f>SUMIFS('Aceite Virgen Extra'!WO$6:WO$257,'Aceite Virgen Extra'!$A$6:$A$257,"&gt;="&amp;$A271,'Aceite Virgen Extra'!$B$6:$B$257,"&lt;="&amp;$B271)</f>
        <v>0.99</v>
      </c>
      <c r="WP271" s="4">
        <f>SUMIFS('Aceite Virgen Extra'!WP$6:WP$257,'Aceite Virgen Extra'!$A$6:$A$257,"&gt;="&amp;$A271,'Aceite Virgen Extra'!$B$6:$B$257,"&lt;="&amp;$B271)</f>
        <v>0.8600000000000001</v>
      </c>
      <c r="WQ271" s="4">
        <f>SUMIFS('Aceite Virgen Extra'!WQ$6:WQ$257,'Aceite Virgen Extra'!$A$6:$A$257,"&gt;="&amp;$A271,'Aceite Virgen Extra'!$B$6:$B$257,"&lt;="&amp;$B271)</f>
        <v>1.1000000000000001</v>
      </c>
      <c r="WR271" s="4">
        <f>SUMIFS('Aceite Virgen Extra'!WR$6:WR$257,'Aceite Virgen Extra'!$A$6:$A$257,"&gt;="&amp;$A271,'Aceite Virgen Extra'!$B$6:$B$257,"&lt;="&amp;$B271)</f>
        <v>0.55000000000000004</v>
      </c>
      <c r="WV271" s="69">
        <f>SUMIFS('Aceite Virgen Extra'!WV$6:WV$257,'Aceite Virgen Extra'!$A$6:$A$257,"&gt;="&amp;$A271,'Aceite Virgen Extra'!$B$6:$B$257,"&lt;="&amp;$B271)</f>
        <v>2.4</v>
      </c>
      <c r="WW271" s="4">
        <f>SUMIFS('Aceite Virgen Extra'!WW$6:WW$257,'Aceite Virgen Extra'!$A$6:$A$257,"&gt;="&amp;$A271,'Aceite Virgen Extra'!$B$6:$B$257,"&lt;="&amp;$B271)</f>
        <v>3.7700000000000005</v>
      </c>
      <c r="WX271" s="4">
        <f>SUMIFS('Aceite Virgen Extra'!WX$6:WX$257,'Aceite Virgen Extra'!$A$6:$A$257,"&gt;="&amp;$A271,'Aceite Virgen Extra'!$B$6:$B$257,"&lt;="&amp;$B271)</f>
        <v>1.75</v>
      </c>
      <c r="WY271" s="4">
        <f>SUMIFS('Aceite Virgen Extra'!WY$6:WY$257,'Aceite Virgen Extra'!$A$6:$A$257,"&gt;="&amp;$A271,'Aceite Virgen Extra'!$B$6:$B$257,"&lt;="&amp;$B271)</f>
        <v>1.81</v>
      </c>
      <c r="XC271" s="69">
        <f>SUMIFS('Aceite Virgen Extra'!XC$6:XC$257,'Aceite Virgen Extra'!$A$6:$A$257,"&gt;="&amp;$A271,'Aceite Virgen Extra'!$B$6:$B$257,"&lt;="&amp;$B271)</f>
        <v>11.11</v>
      </c>
      <c r="XD271" s="4">
        <f>SUMIFS('Aceite Virgen Extra'!XD$6:XD$257,'Aceite Virgen Extra'!$A$6:$A$257,"&gt;="&amp;$A271,'Aceite Virgen Extra'!$B$6:$B$257,"&lt;="&amp;$B271)</f>
        <v>9.16</v>
      </c>
      <c r="XE271" s="4">
        <f>SUMIFS('Aceite Virgen Extra'!XE$6:XE$257,'Aceite Virgen Extra'!$A$6:$A$257,"&gt;="&amp;$A271,'Aceite Virgen Extra'!$B$6:$B$257,"&lt;="&amp;$B271)</f>
        <v>11.499999999999998</v>
      </c>
      <c r="XF271" s="4">
        <f>SUMIFS('Aceite Virgen Extra'!XF$6:XF$257,'Aceite Virgen Extra'!$A$6:$A$257,"&gt;="&amp;$A271,'Aceite Virgen Extra'!$B$6:$B$257,"&lt;="&amp;$B271)</f>
        <v>17.329999999999998</v>
      </c>
    </row>
    <row r="272" spans="1:630" x14ac:dyDescent="0.3">
      <c r="A272" s="9">
        <f>'TAM Aceite Virgen Extra'!B20</f>
        <v>8.3000000000000007</v>
      </c>
      <c r="B272" s="9">
        <f>'TAM Aceite Virgen Extra'!C20</f>
        <v>8.5</v>
      </c>
      <c r="C272" s="9"/>
      <c r="D272" s="4">
        <f>SUMIFS('Aceite Virgen Extra'!D$6:D$257,'Aceite Virgen Extra'!$A$6:$A$257,"&gt;="&amp;$A272,'Aceite Virgen Extra'!$B$6:$B$257,"&lt;="&amp;$B272)</f>
        <v>0.03</v>
      </c>
      <c r="E272" s="4">
        <f>SUMIFS('Aceite Virgen Extra'!E$6:E$257,'Aceite Virgen Extra'!$A$6:$A$257,"&gt;="&amp;$A272,'Aceite Virgen Extra'!$B$6:$B$257,"&lt;="&amp;$B272)</f>
        <v>0.13</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v>
      </c>
      <c r="L272" s="4">
        <f>SUMIFS('Aceite Virgen Extra'!L$6:L$257,'Aceite Virgen Extra'!$A$6:$A$257,"&gt;="&amp;$A272,'Aceite Virgen Extra'!$B$6:$B$257,"&lt;="&amp;$B272)</f>
        <v>0</v>
      </c>
      <c r="M272" s="4">
        <f>SUMIFS('Aceite Virgen Extra'!M$6:M$257,'Aceite Virgen Extra'!$A$6:$A$257,"&gt;="&amp;$A272,'Aceite Virgen Extra'!$B$6:$B$257,"&lt;="&amp;$B272)</f>
        <v>0</v>
      </c>
      <c r="N272" s="4">
        <f>SUMIFS('Aceite Virgen Extra'!N$6:N$257,'Aceite Virgen Extra'!$A$6:$A$257,"&gt;="&amp;$A272,'Aceite Virgen Extra'!$B$6:$B$257,"&lt;="&amp;$B272)</f>
        <v>0</v>
      </c>
      <c r="O272" s="9"/>
      <c r="P272" s="9"/>
      <c r="Q272" s="9"/>
      <c r="R272" s="4">
        <f>SUMIFS('Aceite Virgen Extra'!R$6:R$257,'Aceite Virgen Extra'!$A$6:$A$257,"&gt;="&amp;$A272,'Aceite Virgen Extra'!$B$6:$B$257,"&lt;="&amp;$B272)</f>
        <v>0.1</v>
      </c>
      <c r="S272" s="4">
        <f>SUMIFS('Aceite Virgen Extra'!S$6:S$257,'Aceite Virgen Extra'!$A$6:$A$257,"&gt;="&amp;$A272,'Aceite Virgen Extra'!$B$6:$B$257,"&lt;="&amp;$B272)</f>
        <v>0.45</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7.0000000000000007E-2</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0.05</v>
      </c>
      <c r="AG272" s="4">
        <f>SUMIFS('Aceite Virgen Extra'!AG$6:AG$257,'Aceite Virgen Extra'!$A$6:$A$257,"&gt;="&amp;$A272,'Aceite Virgen Extra'!$B$6:$B$257,"&lt;="&amp;$B272)</f>
        <v>0.22</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0.17</v>
      </c>
      <c r="AN272" s="4">
        <f>SUMIFS('Aceite Virgen Extra'!AN$6:AN$257,'Aceite Virgen Extra'!$A$6:$A$257,"&gt;="&amp;$A272,'Aceite Virgen Extra'!$B$6:$B$257,"&lt;="&amp;$B272)</f>
        <v>0</v>
      </c>
      <c r="AO272" s="4">
        <f>SUMIFS('Aceite Virgen Extra'!AO$6:AO$257,'Aceite Virgen Extra'!$A$6:$A$257,"&gt;="&amp;$A272,'Aceite Virgen Extra'!$B$6:$B$257,"&lt;="&amp;$B272)</f>
        <v>0.33</v>
      </c>
      <c r="AP272" s="4">
        <f>SUMIFS('Aceite Virgen Extra'!AP$6:AP$257,'Aceite Virgen Extra'!$A$6:$A$257,"&gt;="&amp;$A272,'Aceite Virgen Extra'!$B$6:$B$257,"&lt;="&amp;$B272)</f>
        <v>0</v>
      </c>
      <c r="AQ272" s="9"/>
      <c r="AR272" s="9"/>
      <c r="AT272" s="4">
        <f>SUMIFS('Aceite Virgen Extra'!AT$6:AT$257,'Aceite Virgen Extra'!$A$6:$A$257,"&gt;="&amp;$A272,'Aceite Virgen Extra'!$B$6:$B$257,"&lt;="&amp;$B272)</f>
        <v>0</v>
      </c>
      <c r="AU272" s="4">
        <f>SUMIFS('Aceite Virgen Extra'!AU$6:AU$257,'Aceite Virgen Extra'!$A$6:$A$257,"&gt;="&amp;$A272,'Aceite Virgen Extra'!$B$6:$B$257,"&lt;="&amp;$B272)</f>
        <v>0</v>
      </c>
      <c r="AV272" s="4">
        <f>SUMIFS('Aceite Virgen Extra'!AV$6:AV$257,'Aceite Virgen Extra'!$A$6:$A$257,"&gt;="&amp;$A272,'Aceite Virgen Extra'!$B$6:$B$257,"&lt;="&amp;$B272)</f>
        <v>0</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0.03</v>
      </c>
      <c r="BP272" s="4">
        <f>SUMIFS('Aceite Virgen Extra'!BP$6:BP$257,'Aceite Virgen Extra'!$A$6:$A$257,"&gt;="&amp;$A272,'Aceite Virgen Extra'!$B$6:$B$257,"&lt;="&amp;$B272)</f>
        <v>0</v>
      </c>
      <c r="BQ272" s="4">
        <f>SUMIFS('Aceite Virgen Extra'!BQ$6:BQ$257,'Aceite Virgen Extra'!$A$6:$A$257,"&gt;="&amp;$A272,'Aceite Virgen Extra'!$B$6:$B$257,"&lt;="&amp;$B272)</f>
        <v>7.0000000000000007E-2</v>
      </c>
      <c r="BR272" s="4">
        <f>SUMIFS('Aceite Virgen Extra'!BR$6:BR$257,'Aceite Virgen Extra'!$A$6:$A$257,"&gt;="&amp;$A272,'Aceite Virgen Extra'!$B$6:$B$257,"&lt;="&amp;$B272)</f>
        <v>0</v>
      </c>
      <c r="BV272" s="4">
        <f>SUMIFS('Aceite Virgen Extra'!BV$6:BV$257,'Aceite Virgen Extra'!$A$6:$A$257,"&gt;="&amp;$A272,'Aceite Virgen Extra'!$B$6:$B$257,"&lt;="&amp;$B272)</f>
        <v>0</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v>
      </c>
      <c r="CD272" s="4">
        <f>SUMIFS('Aceite Virgen Extra'!CD$6:CD$257,'Aceite Virgen Extra'!$A$6:$A$257,"&gt;="&amp;$A272,'Aceite Virgen Extra'!$B$6:$B$257,"&lt;="&amp;$B272)</f>
        <v>0</v>
      </c>
      <c r="CE272" s="4">
        <f>SUMIFS('Aceite Virgen Extra'!CE$6:CE$257,'Aceite Virgen Extra'!$A$6:$A$257,"&gt;="&amp;$A272,'Aceite Virgen Extra'!$B$6:$B$257,"&lt;="&amp;$B272)</f>
        <v>0</v>
      </c>
      <c r="CF272" s="4">
        <f>SUMIFS('Aceite Virgen Extra'!CF$6:CF$257,'Aceite Virgen Extra'!$A$6:$A$257,"&gt;="&amp;$A272,'Aceite Virgen Extra'!$B$6:$B$257,"&lt;="&amp;$B272)</f>
        <v>0</v>
      </c>
      <c r="CJ272" s="4">
        <f>SUMIFS('Aceite Virgen Extra'!CJ$6:CJ$257,'Aceite Virgen Extra'!$A$6:$A$257,"&gt;="&amp;$A272,'Aceite Virgen Extra'!$B$6:$B$257,"&lt;="&amp;$B272)</f>
        <v>0</v>
      </c>
      <c r="CK272" s="4">
        <f>SUMIFS('Aceite Virgen Extra'!CK$6:CK$257,'Aceite Virgen Extra'!$A$6:$A$257,"&gt;="&amp;$A272,'Aceite Virgen Extra'!$B$6:$B$257,"&lt;="&amp;$B272)</f>
        <v>0</v>
      </c>
      <c r="CL272" s="4">
        <f>SUMIFS('Aceite Virgen Extra'!CL$6:CL$257,'Aceite Virgen Extra'!$A$6:$A$257,"&gt;="&amp;$A272,'Aceite Virgen Extra'!$B$6:$B$257,"&lt;="&amp;$B272)</f>
        <v>0</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0.04</v>
      </c>
      <c r="DF272" s="4">
        <f>SUMIFS('Aceite Virgen Extra'!DF$6:DF$257,'Aceite Virgen Extra'!$A$6:$A$257,"&gt;="&amp;$A272,'Aceite Virgen Extra'!$B$6:$B$257,"&lt;="&amp;$B272)</f>
        <v>0.16</v>
      </c>
      <c r="DG272" s="4">
        <f>SUMIFS('Aceite Virgen Extra'!DG$6:DG$257,'Aceite Virgen Extra'!$A$6:$A$257,"&gt;="&amp;$A272,'Aceite Virgen Extra'!$B$6:$B$257,"&lt;="&amp;$B272)</f>
        <v>0</v>
      </c>
      <c r="DH272" s="4">
        <f>SUMIFS('Aceite Virgen Extra'!DH$6:DH$257,'Aceite Virgen Extra'!$A$6:$A$257,"&gt;="&amp;$A272,'Aceite Virgen Extra'!$B$6:$B$257,"&lt;="&amp;$B272)</f>
        <v>0</v>
      </c>
      <c r="DL272" s="4">
        <f>SUMIFS('Aceite Virgen Extra'!DL$6:DL$257,'Aceite Virgen Extra'!$A$6:$A$257,"&gt;="&amp;$A272,'Aceite Virgen Extra'!$B$6:$B$257,"&lt;="&amp;$B272)</f>
        <v>0.18</v>
      </c>
      <c r="DM272" s="4">
        <f>SUMIFS('Aceite Virgen Extra'!DM$6:DM$257,'Aceite Virgen Extra'!$A$6:$A$257,"&gt;="&amp;$A272,'Aceite Virgen Extra'!$B$6:$B$257,"&lt;="&amp;$B272)</f>
        <v>0.1</v>
      </c>
      <c r="DN272" s="4">
        <f>SUMIFS('Aceite Virgen Extra'!DN$6:DN$257,'Aceite Virgen Extra'!$A$6:$A$257,"&gt;="&amp;$A272,'Aceite Virgen Extra'!$B$6:$B$257,"&lt;="&amp;$B272)</f>
        <v>0.28000000000000003</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0.21</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v>
      </c>
      <c r="EA272" s="4">
        <f>SUMIFS('Aceite Virgen Extra'!EA$6:EA$257,'Aceite Virgen Extra'!$A$6:$A$257,"&gt;="&amp;$A272,'Aceite Virgen Extra'!$B$6:$B$257,"&lt;="&amp;$B272)</f>
        <v>0</v>
      </c>
      <c r="EB272" s="4">
        <f>SUMIFS('Aceite Virgen Extra'!EB$6:EB$257,'Aceite Virgen Extra'!$A$6:$A$257,"&gt;="&amp;$A272,'Aceite Virgen Extra'!$B$6:$B$257,"&lt;="&amp;$B272)</f>
        <v>0</v>
      </c>
      <c r="EC272" s="4">
        <f>SUMIFS('Aceite Virgen Extra'!EC$6:EC$257,'Aceite Virgen Extra'!$A$6:$A$257,"&gt;="&amp;$A272,'Aceite Virgen Extra'!$B$6:$B$257,"&lt;="&amp;$B272)</f>
        <v>0</v>
      </c>
      <c r="EG272" s="4">
        <f>SUMIFS('Aceite Virgen Extra'!EG$6:EG$257,'Aceite Virgen Extra'!$A$6:$A$257,"&gt;="&amp;$A272,'Aceite Virgen Extra'!$B$6:$B$257,"&lt;="&amp;$B272)</f>
        <v>0.28000000000000003</v>
      </c>
      <c r="EH272" s="4">
        <f>SUMIFS('Aceite Virgen Extra'!EH$6:EH$257,'Aceite Virgen Extra'!$A$6:$A$257,"&gt;="&amp;$A272,'Aceite Virgen Extra'!$B$6:$B$257,"&lt;="&amp;$B272)</f>
        <v>0</v>
      </c>
      <c r="EI272" s="4">
        <f>SUMIFS('Aceite Virgen Extra'!EI$6:EI$257,'Aceite Virgen Extra'!$A$6:$A$257,"&gt;="&amp;$A272,'Aceite Virgen Extra'!$B$6:$B$257,"&lt;="&amp;$B272)</f>
        <v>0.47</v>
      </c>
      <c r="EJ272" s="4">
        <f>SUMIFS('Aceite Virgen Extra'!EJ$6:EJ$257,'Aceite Virgen Extra'!$A$6:$A$257,"&gt;="&amp;$A272,'Aceite Virgen Extra'!$B$6:$B$257,"&lt;="&amp;$B272)</f>
        <v>0</v>
      </c>
      <c r="EN272" s="4">
        <f>SUMIFS('Aceite Virgen Extra'!EN$6:EN$257,'Aceite Virgen Extra'!$A$6:$A$257,"&gt;="&amp;$A272,'Aceite Virgen Extra'!$B$6:$B$257,"&lt;="&amp;$B272)</f>
        <v>0.05</v>
      </c>
      <c r="EO272" s="4">
        <f>SUMIFS('Aceite Virgen Extra'!EO$6:EO$257,'Aceite Virgen Extra'!$A$6:$A$257,"&gt;="&amp;$A272,'Aceite Virgen Extra'!$B$6:$B$257,"&lt;="&amp;$B272)</f>
        <v>0</v>
      </c>
      <c r="EP272" s="4">
        <f>SUMIFS('Aceite Virgen Extra'!EP$6:EP$257,'Aceite Virgen Extra'!$A$6:$A$257,"&gt;="&amp;$A272,'Aceite Virgen Extra'!$B$6:$B$257,"&lt;="&amp;$B272)</f>
        <v>0.1</v>
      </c>
      <c r="EQ272" s="4">
        <f>SUMIFS('Aceite Virgen Extra'!EQ$6:EQ$257,'Aceite Virgen Extra'!$A$6:$A$257,"&gt;="&amp;$A272,'Aceite Virgen Extra'!$B$6:$B$257,"&lt;="&amp;$B272)</f>
        <v>0</v>
      </c>
      <c r="EU272" s="4">
        <f>SUMIFS('Aceite Virgen Extra'!EU$6:EU$257,'Aceite Virgen Extra'!$A$6:$A$257,"&gt;="&amp;$A272,'Aceite Virgen Extra'!$B$6:$B$257,"&lt;="&amp;$B272)</f>
        <v>0.08</v>
      </c>
      <c r="EV272" s="4">
        <f>SUMIFS('Aceite Virgen Extra'!EV$6:EV$257,'Aceite Virgen Extra'!$A$6:$A$257,"&gt;="&amp;$A272,'Aceite Virgen Extra'!$B$6:$B$257,"&lt;="&amp;$B272)</f>
        <v>0</v>
      </c>
      <c r="EW272" s="4">
        <f>SUMIFS('Aceite Virgen Extra'!EW$6:EW$257,'Aceite Virgen Extra'!$A$6:$A$257,"&gt;="&amp;$A272,'Aceite Virgen Extra'!$B$6:$B$257,"&lt;="&amp;$B272)</f>
        <v>0.15</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0.03</v>
      </c>
      <c r="FJ272" s="4">
        <f>SUMIFS('Aceite Virgen Extra'!FJ$6:FJ$257,'Aceite Virgen Extra'!$A$6:$A$257,"&gt;="&amp;$A272,'Aceite Virgen Extra'!$B$6:$B$257,"&lt;="&amp;$B272)</f>
        <v>0.1</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0.04</v>
      </c>
      <c r="FQ272" s="4">
        <f>SUMIFS('Aceite Virgen Extra'!FQ$6:FQ$257,'Aceite Virgen Extra'!$A$6:$A$257,"&gt;="&amp;$A272,'Aceite Virgen Extra'!$B$6:$B$257,"&lt;="&amp;$B272)</f>
        <v>0.16</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0.27</v>
      </c>
      <c r="GS272" s="4">
        <f>SUMIFS('Aceite Virgen Extra'!GS$6:GS$257,'Aceite Virgen Extra'!$A$6:$A$257,"&gt;="&amp;$A272,'Aceite Virgen Extra'!$B$6:$B$257,"&lt;="&amp;$B272)</f>
        <v>0.91</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v>
      </c>
      <c r="GZ272" s="4">
        <f>SUMIFS('Aceite Virgen Extra'!GZ$6:GZ$257,'Aceite Virgen Extra'!$A$6:$A$257,"&gt;="&amp;$A272,'Aceite Virgen Extra'!$B$6:$B$257,"&lt;="&amp;$B272)</f>
        <v>0</v>
      </c>
      <c r="HA272" s="4">
        <f>SUMIFS('Aceite Virgen Extra'!HA$6:HA$257,'Aceite Virgen Extra'!$A$6:$A$257,"&gt;="&amp;$A272,'Aceite Virgen Extra'!$B$6:$B$257,"&lt;="&amp;$B272)</f>
        <v>0</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v>
      </c>
      <c r="HN272" s="4">
        <f>SUMIFS('Aceite Virgen Extra'!HN$6:HN$257,'Aceite Virgen Extra'!$A$6:$A$257,"&gt;="&amp;$A272,'Aceite Virgen Extra'!$B$6:$B$257,"&lt;="&amp;$B272)</f>
        <v>0</v>
      </c>
      <c r="HO272" s="4">
        <f>SUMIFS('Aceite Virgen Extra'!HO$6:HO$257,'Aceite Virgen Extra'!$A$6:$A$257,"&gt;="&amp;$A272,'Aceite Virgen Extra'!$B$6:$B$257,"&lt;="&amp;$B272)</f>
        <v>0</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0.35</v>
      </c>
      <c r="IB272" s="4">
        <f>SUMIFS('Aceite Virgen Extra'!IB$6:IB$257,'Aceite Virgen Extra'!$A$6:$A$257,"&gt;="&amp;$A272,'Aceite Virgen Extra'!$B$6:$B$257,"&lt;="&amp;$B272)</f>
        <v>0.7</v>
      </c>
      <c r="IC272" s="4">
        <f>SUMIFS('Aceite Virgen Extra'!IC$6:IC$257,'Aceite Virgen Extra'!$A$6:$A$257,"&gt;="&amp;$A272,'Aceite Virgen Extra'!$B$6:$B$257,"&lt;="&amp;$B272)</f>
        <v>0.31</v>
      </c>
      <c r="ID272" s="4">
        <f>SUMIFS('Aceite Virgen Extra'!ID$6:ID$257,'Aceite Virgen Extra'!$A$6:$A$257,"&gt;="&amp;$A272,'Aceite Virgen Extra'!$B$6:$B$257,"&lt;="&amp;$B272)</f>
        <v>0</v>
      </c>
      <c r="IH272" s="4">
        <f>SUMIFS('Aceite Virgen Extra'!IH$6:IH$257,'Aceite Virgen Extra'!$A$6:$A$257,"&gt;="&amp;$A272,'Aceite Virgen Extra'!$B$6:$B$257,"&lt;="&amp;$B272)</f>
        <v>0</v>
      </c>
      <c r="II272" s="4">
        <f>SUMIFS('Aceite Virgen Extra'!II$6:II$257,'Aceite Virgen Extra'!$A$6:$A$257,"&gt;="&amp;$A272,'Aceite Virgen Extra'!$B$6:$B$257,"&lt;="&amp;$B272)</f>
        <v>0</v>
      </c>
      <c r="IJ272" s="4">
        <f>SUMIFS('Aceite Virgen Extra'!IJ$6:IJ$257,'Aceite Virgen Extra'!$A$6:$A$257,"&gt;="&amp;$A272,'Aceite Virgen Extra'!$B$6:$B$257,"&lt;="&amp;$B272)</f>
        <v>0</v>
      </c>
      <c r="IK272" s="4">
        <f>SUMIFS('Aceite Virgen Extra'!IK$6:IK$257,'Aceite Virgen Extra'!$A$6:$A$257,"&gt;="&amp;$A272,'Aceite Virgen Extra'!$B$6:$B$257,"&lt;="&amp;$B272)</f>
        <v>0</v>
      </c>
      <c r="IO272" s="4">
        <f>SUMIFS('Aceite Virgen Extra'!IO$6:IO$257,'Aceite Virgen Extra'!$A$6:$A$257,"&gt;="&amp;$A272,'Aceite Virgen Extra'!$B$6:$B$257,"&lt;="&amp;$B272)</f>
        <v>0.4</v>
      </c>
      <c r="IP272" s="4">
        <f>SUMIFS('Aceite Virgen Extra'!IP$6:IP$257,'Aceite Virgen Extra'!$A$6:$A$257,"&gt;="&amp;$A272,'Aceite Virgen Extra'!$B$6:$B$257,"&lt;="&amp;$B272)</f>
        <v>1.5</v>
      </c>
      <c r="IQ272" s="4">
        <f>SUMIFS('Aceite Virgen Extra'!IQ$6:IQ$257,'Aceite Virgen Extra'!$A$6:$A$257,"&gt;="&amp;$A272,'Aceite Virgen Extra'!$B$6:$B$257,"&lt;="&amp;$B272)</f>
        <v>0.05</v>
      </c>
      <c r="IR272" s="4">
        <f>SUMIFS('Aceite Virgen Extra'!IR$6:IR$257,'Aceite Virgen Extra'!$A$6:$A$257,"&gt;="&amp;$A272,'Aceite Virgen Extra'!$B$6:$B$257,"&lt;="&amp;$B272)</f>
        <v>0</v>
      </c>
      <c r="IV272" s="4">
        <f>SUMIFS('Aceite Virgen Extra'!IV$6:IV$257,'Aceite Virgen Extra'!$A$6:$A$257,"&gt;="&amp;$A272,'Aceite Virgen Extra'!$B$6:$B$257,"&lt;="&amp;$B272)</f>
        <v>0.1</v>
      </c>
      <c r="IW272" s="4">
        <f>SUMIFS('Aceite Virgen Extra'!IW$6:IW$257,'Aceite Virgen Extra'!$A$6:$A$257,"&gt;="&amp;$A272,'Aceite Virgen Extra'!$B$6:$B$257,"&lt;="&amp;$B272)</f>
        <v>0</v>
      </c>
      <c r="IX272" s="4">
        <f>SUMIFS('Aceite Virgen Extra'!IX$6:IX$257,'Aceite Virgen Extra'!$A$6:$A$257,"&gt;="&amp;$A272,'Aceite Virgen Extra'!$B$6:$B$257,"&lt;="&amp;$B272)</f>
        <v>0.18</v>
      </c>
      <c r="IY272" s="4">
        <f>SUMIFS('Aceite Virgen Extra'!IY$6:IY$257,'Aceite Virgen Extra'!$A$6:$A$257,"&gt;="&amp;$A272,'Aceite Virgen Extra'!$B$6:$B$257,"&lt;="&amp;$B272)</f>
        <v>0</v>
      </c>
      <c r="JB272"/>
      <c r="JC272" s="4">
        <f>SUMIFS('Aceite Virgen Extra'!JC$6:JC$257,'Aceite Virgen Extra'!$A$6:$A$257,"&gt;="&amp;$A272,'Aceite Virgen Extra'!$B$6:$B$257,"&lt;="&amp;$B272)</f>
        <v>0.05</v>
      </c>
      <c r="JD272" s="4">
        <f>SUMIFS('Aceite Virgen Extra'!JD$6:JD$257,'Aceite Virgen Extra'!$A$6:$A$257,"&gt;="&amp;$A272,'Aceite Virgen Extra'!$B$6:$B$257,"&lt;="&amp;$B272)</f>
        <v>0.18</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0.12</v>
      </c>
      <c r="JK272" s="4">
        <f>SUMIFS('Aceite Virgen Extra'!JK$6:JK$257,'Aceite Virgen Extra'!$A$6:$A$257,"&gt;="&amp;$A272,'Aceite Virgen Extra'!$B$6:$B$257,"&lt;="&amp;$B272)</f>
        <v>0.14000000000000001</v>
      </c>
      <c r="JL272" s="4">
        <f>SUMIFS('Aceite Virgen Extra'!JL$6:JL$257,'Aceite Virgen Extra'!$A$6:$A$257,"&gt;="&amp;$A272,'Aceite Virgen Extra'!$B$6:$B$257,"&lt;="&amp;$B272)</f>
        <v>0.15</v>
      </c>
      <c r="JM272" s="4">
        <f>SUMIFS('Aceite Virgen Extra'!JM$6:JM$257,'Aceite Virgen Extra'!$A$6:$A$257,"&gt;="&amp;$A272,'Aceite Virgen Extra'!$B$6:$B$257,"&lt;="&amp;$B272)</f>
        <v>0</v>
      </c>
      <c r="JQ272" s="4">
        <f>SUMIFS('Aceite Virgen Extra'!JQ$6:JQ$257,'Aceite Virgen Extra'!$A$6:$A$257,"&gt;="&amp;$A272,'Aceite Virgen Extra'!$B$6:$B$257,"&lt;="&amp;$B272)</f>
        <v>0.09</v>
      </c>
      <c r="JR272" s="4">
        <f>SUMIFS('Aceite Virgen Extra'!JR$6:JR$257,'Aceite Virgen Extra'!$A$6:$A$257,"&gt;="&amp;$A272,'Aceite Virgen Extra'!$B$6:$B$257,"&lt;="&amp;$B272)</f>
        <v>0.32</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0.12</v>
      </c>
      <c r="JY272" s="4">
        <f>SUMIFS('Aceite Virgen Extra'!JY$6:JY$257,'Aceite Virgen Extra'!$A$6:$A$257,"&gt;="&amp;$A272,'Aceite Virgen Extra'!$B$6:$B$257,"&lt;="&amp;$B272)</f>
        <v>0.27</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0.12</v>
      </c>
      <c r="KF272" s="4">
        <f>SUMIFS('Aceite Virgen Extra'!KF$6:KF$257,'Aceite Virgen Extra'!$A$6:$A$257,"&gt;="&amp;$A272,'Aceite Virgen Extra'!$B$6:$B$257,"&lt;="&amp;$B272)</f>
        <v>0.35</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0.41</v>
      </c>
      <c r="KM272" s="4">
        <f>SUMIFS('Aceite Virgen Extra'!KM$6:KM$257,'Aceite Virgen Extra'!$A$6:$A$257,"&gt;="&amp;$A272,'Aceite Virgen Extra'!$B$6:$B$257,"&lt;="&amp;$B272)</f>
        <v>1.19</v>
      </c>
      <c r="KN272" s="4">
        <f>SUMIFS('Aceite Virgen Extra'!KN$6:KN$257,'Aceite Virgen Extra'!$A$6:$A$257,"&gt;="&amp;$A272,'Aceite Virgen Extra'!$B$6:$B$257,"&lt;="&amp;$B272)</f>
        <v>0.19</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7.0000000000000007E-2</v>
      </c>
      <c r="LA272" s="4">
        <f>SUMIFS('Aceite Virgen Extra'!LA$6:LA$257,'Aceite Virgen Extra'!$A$6:$A$257,"&gt;="&amp;$A272,'Aceite Virgen Extra'!$B$6:$B$257,"&lt;="&amp;$B272)</f>
        <v>0.23</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0.27</v>
      </c>
      <c r="LH272" s="4">
        <f>SUMIFS('Aceite Virgen Extra'!LH$6:LH$257,'Aceite Virgen Extra'!$A$6:$A$257,"&gt;="&amp;$A272,'Aceite Virgen Extra'!$B$6:$B$257,"&lt;="&amp;$B272)</f>
        <v>0</v>
      </c>
      <c r="LI272" s="4">
        <f>SUMIFS('Aceite Virgen Extra'!LI$6:LI$257,'Aceite Virgen Extra'!$A$6:$A$257,"&gt;="&amp;$A272,'Aceite Virgen Extra'!$B$6:$B$257,"&lt;="&amp;$B272)</f>
        <v>0.14000000000000001</v>
      </c>
      <c r="LJ272" s="4">
        <f>SUMIFS('Aceite Virgen Extra'!LJ$6:LJ$257,'Aceite Virgen Extra'!$A$6:$A$257,"&gt;="&amp;$A272,'Aceite Virgen Extra'!$B$6:$B$257,"&lt;="&amp;$B272)</f>
        <v>0</v>
      </c>
      <c r="LN272" s="4">
        <f>SUMIFS('Aceite Virgen Extra'!LN$6:LN$257,'Aceite Virgen Extra'!$A$6:$A$257,"&gt;="&amp;$A272,'Aceite Virgen Extra'!$B$6:$B$257,"&lt;="&amp;$B272)</f>
        <v>0.11</v>
      </c>
      <c r="LO272" s="4">
        <f>SUMIFS('Aceite Virgen Extra'!LO$6:LO$257,'Aceite Virgen Extra'!$A$6:$A$257,"&gt;="&amp;$A272,'Aceite Virgen Extra'!$B$6:$B$257,"&lt;="&amp;$B272)</f>
        <v>0</v>
      </c>
      <c r="LP272" s="4">
        <f>SUMIFS('Aceite Virgen Extra'!LP$6:LP$257,'Aceite Virgen Extra'!$A$6:$A$257,"&gt;="&amp;$A272,'Aceite Virgen Extra'!$B$6:$B$257,"&lt;="&amp;$B272)</f>
        <v>0.2</v>
      </c>
      <c r="LQ272" s="4">
        <f>SUMIFS('Aceite Virgen Extra'!LQ$6:LQ$257,'Aceite Virgen Extra'!$A$6:$A$257,"&gt;="&amp;$A272,'Aceite Virgen Extra'!$B$6:$B$257,"&lt;="&amp;$B272)</f>
        <v>0</v>
      </c>
      <c r="LU272" s="4">
        <f>SUMIFS('Aceite Virgen Extra'!LU$6:LU$257,'Aceite Virgen Extra'!$A$6:$A$257,"&gt;="&amp;$A272,'Aceite Virgen Extra'!$B$6:$B$257,"&lt;="&amp;$B272)</f>
        <v>0.21</v>
      </c>
      <c r="LV272" s="4">
        <f>SUMIFS('Aceite Virgen Extra'!LV$6:LV$257,'Aceite Virgen Extra'!$A$6:$A$257,"&gt;="&amp;$A272,'Aceite Virgen Extra'!$B$6:$B$257,"&lt;="&amp;$B272)</f>
        <v>0</v>
      </c>
      <c r="LW272" s="4">
        <f>SUMIFS('Aceite Virgen Extra'!LW$6:LW$257,'Aceite Virgen Extra'!$A$6:$A$257,"&gt;="&amp;$A272,'Aceite Virgen Extra'!$B$6:$B$257,"&lt;="&amp;$B272)</f>
        <v>0.31</v>
      </c>
      <c r="LX272" s="4">
        <f>SUMIFS('Aceite Virgen Extra'!LX$6:LX$257,'Aceite Virgen Extra'!$A$6:$A$257,"&gt;="&amp;$A272,'Aceite Virgen Extra'!$B$6:$B$257,"&lt;="&amp;$B272)</f>
        <v>0</v>
      </c>
      <c r="MB272" s="4">
        <f>SUMIFS('Aceite Virgen Extra'!MB$6:MB$257,'Aceite Virgen Extra'!$A$6:$A$257,"&gt;="&amp;$A272,'Aceite Virgen Extra'!$B$6:$B$257,"&lt;="&amp;$B272)</f>
        <v>0.11</v>
      </c>
      <c r="MC272" s="4">
        <f>SUMIFS('Aceite Virgen Extra'!MC$6:MC$257,'Aceite Virgen Extra'!$A$6:$A$257,"&gt;="&amp;$A272,'Aceite Virgen Extra'!$B$6:$B$257,"&lt;="&amp;$B272)</f>
        <v>0</v>
      </c>
      <c r="MD272" s="4">
        <f>SUMIFS('Aceite Virgen Extra'!MD$6:MD$257,'Aceite Virgen Extra'!$A$6:$A$257,"&gt;="&amp;$A272,'Aceite Virgen Extra'!$B$6:$B$257,"&lt;="&amp;$B272)</f>
        <v>0.21</v>
      </c>
      <c r="ME272" s="4">
        <f>SUMIFS('Aceite Virgen Extra'!ME$6:ME$257,'Aceite Virgen Extra'!$A$6:$A$257,"&gt;="&amp;$A272,'Aceite Virgen Extra'!$B$6:$B$257,"&lt;="&amp;$B272)</f>
        <v>0</v>
      </c>
      <c r="MI272" s="4">
        <f>SUMIFS('Aceite Virgen Extra'!MI$6:MI$257,'Aceite Virgen Extra'!$A$6:$A$257,"&gt;="&amp;$A272,'Aceite Virgen Extra'!$B$6:$B$257,"&lt;="&amp;$B272)</f>
        <v>0.04</v>
      </c>
      <c r="MJ272" s="4">
        <f>SUMIFS('Aceite Virgen Extra'!MJ$6:MJ$257,'Aceite Virgen Extra'!$A$6:$A$257,"&gt;="&amp;$A272,'Aceite Virgen Extra'!$B$6:$B$257,"&lt;="&amp;$B272)</f>
        <v>0.14000000000000001</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0.19</v>
      </c>
      <c r="MX272" s="4">
        <f>SUMIFS('Aceite Virgen Extra'!MX$6:MX$257,'Aceite Virgen Extra'!$A$6:$A$257,"&gt;="&amp;$A272,'Aceite Virgen Extra'!$B$6:$B$257,"&lt;="&amp;$B272)</f>
        <v>0.32</v>
      </c>
      <c r="MY272" s="4">
        <f>SUMIFS('Aceite Virgen Extra'!MY$6:MY$257,'Aceite Virgen Extra'!$A$6:$A$257,"&gt;="&amp;$A272,'Aceite Virgen Extra'!$B$6:$B$257,"&lt;="&amp;$B272)</f>
        <v>0.21</v>
      </c>
      <c r="MZ272" s="4">
        <f>SUMIFS('Aceite Virgen Extra'!MZ$6:MZ$257,'Aceite Virgen Extra'!$A$6:$A$257,"&gt;="&amp;$A272,'Aceite Virgen Extra'!$B$6:$B$257,"&lt;="&amp;$B272)</f>
        <v>0</v>
      </c>
      <c r="ND272" s="4">
        <f>SUMIFS('Aceite Virgen Extra'!ND$6:ND$257,'Aceite Virgen Extra'!$A$6:$A$257,"&gt;="&amp;$A272,'Aceite Virgen Extra'!$B$6:$B$257,"&lt;="&amp;$B272)</f>
        <v>0.4</v>
      </c>
      <c r="NE272" s="4">
        <f>SUMIFS('Aceite Virgen Extra'!NE$6:NE$257,'Aceite Virgen Extra'!$A$6:$A$257,"&gt;="&amp;$A272,'Aceite Virgen Extra'!$B$6:$B$257,"&lt;="&amp;$B272)</f>
        <v>1.21</v>
      </c>
      <c r="NF272" s="4">
        <f>SUMIFS('Aceite Virgen Extra'!NF$6:NF$257,'Aceite Virgen Extra'!$A$6:$A$257,"&gt;="&amp;$A272,'Aceite Virgen Extra'!$B$6:$B$257,"&lt;="&amp;$B272)</f>
        <v>0.13</v>
      </c>
      <c r="NG272" s="4">
        <f>SUMIFS('Aceite Virgen Extra'!NG$6:NG$257,'Aceite Virgen Extra'!$A$6:$A$257,"&gt;="&amp;$A272,'Aceite Virgen Extra'!$B$6:$B$257,"&lt;="&amp;$B272)</f>
        <v>0</v>
      </c>
      <c r="NK272" s="4">
        <f>SUMIFS('Aceite Virgen Extra'!NK$6:NK$257,'Aceite Virgen Extra'!$A$6:$A$257,"&gt;="&amp;$A272,'Aceite Virgen Extra'!$B$6:$B$257,"&lt;="&amp;$B272)</f>
        <v>0.15</v>
      </c>
      <c r="NL272" s="4">
        <f>SUMIFS('Aceite Virgen Extra'!NL$6:NL$257,'Aceite Virgen Extra'!$A$6:$A$257,"&gt;="&amp;$A272,'Aceite Virgen Extra'!$B$6:$B$257,"&lt;="&amp;$B272)</f>
        <v>0</v>
      </c>
      <c r="NM272" s="4">
        <f>SUMIFS('Aceite Virgen Extra'!NM$6:NM$257,'Aceite Virgen Extra'!$A$6:$A$257,"&gt;="&amp;$A272,'Aceite Virgen Extra'!$B$6:$B$257,"&lt;="&amp;$B272)</f>
        <v>0.19</v>
      </c>
      <c r="NN272" s="4">
        <f>SUMIFS('Aceite Virgen Extra'!NN$6:NN$257,'Aceite Virgen Extra'!$A$6:$A$257,"&gt;="&amp;$A272,'Aceite Virgen Extra'!$B$6:$B$257,"&lt;="&amp;$B272)</f>
        <v>0.44</v>
      </c>
      <c r="NR272" s="4">
        <f>SUMIFS('Aceite Virgen Extra'!NR$6:NR$257,'Aceite Virgen Extra'!$A$6:$A$257,"&gt;="&amp;$A272,'Aceite Virgen Extra'!$B$6:$B$257,"&lt;="&amp;$B272)</f>
        <v>0.17</v>
      </c>
      <c r="NS272" s="4">
        <f>SUMIFS('Aceite Virgen Extra'!NS$6:NS$257,'Aceite Virgen Extra'!$A$6:$A$257,"&gt;="&amp;$A272,'Aceite Virgen Extra'!$B$6:$B$257,"&lt;="&amp;$B272)</f>
        <v>0.49</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0.7</v>
      </c>
      <c r="OH272" s="4">
        <f>SUMIFS('Aceite Virgen Extra'!OH$6:OH$257,'Aceite Virgen Extra'!$A$6:$A$257,"&gt;="&amp;$A272,'Aceite Virgen Extra'!$B$6:$B$257,"&lt;="&amp;$B272)</f>
        <v>0.21</v>
      </c>
      <c r="OI272" s="4">
        <f>SUMIFS('Aceite Virgen Extra'!OI$6:OI$257,'Aceite Virgen Extra'!$A$6:$A$257,"&gt;="&amp;$A272,'Aceite Virgen Extra'!$B$6:$B$257,"&lt;="&amp;$B272)</f>
        <v>0</v>
      </c>
      <c r="OM272" s="4">
        <f>SUMIFS('Aceite Virgen Extra'!OM$6:OM$257,'Aceite Virgen Extra'!$A$6:$A$257,"&gt;="&amp;$A272,'Aceite Virgen Extra'!$B$6:$B$257,"&lt;="&amp;$B272)</f>
        <v>0.21</v>
      </c>
      <c r="ON272" s="4">
        <f>SUMIFS('Aceite Virgen Extra'!ON$6:ON$257,'Aceite Virgen Extra'!$A$6:$A$257,"&gt;="&amp;$A272,'Aceite Virgen Extra'!$B$6:$B$257,"&lt;="&amp;$B272)</f>
        <v>0.62</v>
      </c>
      <c r="OO272" s="4">
        <f>SUMIFS('Aceite Virgen Extra'!OO$6:OO$257,'Aceite Virgen Extra'!$A$6:$A$257,"&gt;="&amp;$A272,'Aceite Virgen Extra'!$B$6:$B$257,"&lt;="&amp;$B272)</f>
        <v>0.09</v>
      </c>
      <c r="OP272" s="4">
        <f>SUMIFS('Aceite Virgen Extra'!OP$6:OP$257,'Aceite Virgen Extra'!$A$6:$A$257,"&gt;="&amp;$A272,'Aceite Virgen Extra'!$B$6:$B$257,"&lt;="&amp;$B272)</f>
        <v>0</v>
      </c>
      <c r="OT272" s="4">
        <f>SUMIFS('Aceite Virgen Extra'!OT$6:OT$257,'Aceite Virgen Extra'!$A$6:$A$257,"&gt;="&amp;$A272,'Aceite Virgen Extra'!$B$6:$B$257,"&lt;="&amp;$B272)</f>
        <v>0.37</v>
      </c>
      <c r="OU272" s="4">
        <f>SUMIFS('Aceite Virgen Extra'!OU$6:OU$257,'Aceite Virgen Extra'!$A$6:$A$257,"&gt;="&amp;$A272,'Aceite Virgen Extra'!$B$6:$B$257,"&lt;="&amp;$B272)</f>
        <v>1.41</v>
      </c>
      <c r="OV272" s="4">
        <f>SUMIFS('Aceite Virgen Extra'!OV$6:OV$257,'Aceite Virgen Extra'!$A$6:$A$257,"&gt;="&amp;$A272,'Aceite Virgen Extra'!$B$6:$B$257,"&lt;="&amp;$B272)</f>
        <v>0</v>
      </c>
      <c r="OW272" s="4">
        <f>SUMIFS('Aceite Virgen Extra'!OW$6:OW$257,'Aceite Virgen Extra'!$A$6:$A$257,"&gt;="&amp;$A272,'Aceite Virgen Extra'!$B$6:$B$257,"&lt;="&amp;$B272)</f>
        <v>0</v>
      </c>
      <c r="PA272" s="4">
        <f>SUMIFS('Aceite Virgen Extra'!PA$6:PA$257,'Aceite Virgen Extra'!$A$6:$A$257,"&gt;="&amp;$A272,'Aceite Virgen Extra'!$B$6:$B$257,"&lt;="&amp;$B272)</f>
        <v>0</v>
      </c>
      <c r="PB272" s="4">
        <f>SUMIFS('Aceite Virgen Extra'!PB$6:PB$257,'Aceite Virgen Extra'!$A$6:$A$257,"&gt;="&amp;$A272,'Aceite Virgen Extra'!$B$6:$B$257,"&lt;="&amp;$B272)</f>
        <v>0</v>
      </c>
      <c r="PC272" s="4">
        <f>SUMIFS('Aceite Virgen Extra'!PC$6:PC$257,'Aceite Virgen Extra'!$A$6:$A$257,"&gt;="&amp;$A272,'Aceite Virgen Extra'!$B$6:$B$257,"&lt;="&amp;$B272)</f>
        <v>0</v>
      </c>
      <c r="PD272" s="4">
        <f>SUMIFS('Aceite Virgen Extra'!PD$6:PD$257,'Aceite Virgen Extra'!$A$6:$A$257,"&gt;="&amp;$A272,'Aceite Virgen Extra'!$B$6:$B$257,"&lt;="&amp;$B272)</f>
        <v>0</v>
      </c>
      <c r="PH272" s="4">
        <f>SUMIFS('Aceite Virgen Extra'!PH$6:PH$257,'Aceite Virgen Extra'!$A$6:$A$257,"&gt;="&amp;$A272,'Aceite Virgen Extra'!$B$6:$B$257,"&lt;="&amp;$B272)</f>
        <v>0</v>
      </c>
      <c r="PI272" s="4">
        <f>SUMIFS('Aceite Virgen Extra'!PI$6:PI$257,'Aceite Virgen Extra'!$A$6:$A$257,"&gt;="&amp;$A272,'Aceite Virgen Extra'!$B$6:$B$257,"&lt;="&amp;$B272)</f>
        <v>0</v>
      </c>
      <c r="PJ272" s="4">
        <f>SUMIFS('Aceite Virgen Extra'!PJ$6:PJ$257,'Aceite Virgen Extra'!$A$6:$A$257,"&gt;="&amp;$A272,'Aceite Virgen Extra'!$B$6:$B$257,"&lt;="&amp;$B272)</f>
        <v>0</v>
      </c>
      <c r="PK272" s="4">
        <f>SUMIFS('Aceite Virgen Extra'!PK$6:PK$257,'Aceite Virgen Extra'!$A$6:$A$257,"&gt;="&amp;$A272,'Aceite Virgen Extra'!$B$6:$B$257,"&lt;="&amp;$B272)</f>
        <v>0</v>
      </c>
      <c r="PO272" s="4">
        <f>SUMIFS('Aceite Virgen Extra'!PO$6:PO$257,'Aceite Virgen Extra'!$A$6:$A$257,"&gt;="&amp;$A272,'Aceite Virgen Extra'!$B$6:$B$257,"&lt;="&amp;$B272)</f>
        <v>0.36</v>
      </c>
      <c r="PP272" s="4">
        <f>SUMIFS('Aceite Virgen Extra'!PP$6:PP$257,'Aceite Virgen Extra'!$A$6:$A$257,"&gt;="&amp;$A272,'Aceite Virgen Extra'!$B$6:$B$257,"&lt;="&amp;$B272)</f>
        <v>1.49</v>
      </c>
      <c r="PQ272" s="4">
        <f>SUMIFS('Aceite Virgen Extra'!PQ$6:PQ$257,'Aceite Virgen Extra'!$A$6:$A$257,"&gt;="&amp;$A272,'Aceite Virgen Extra'!$B$6:$B$257,"&lt;="&amp;$B272)</f>
        <v>0</v>
      </c>
      <c r="PR272" s="4">
        <f>SUMIFS('Aceite Virgen Extra'!PR$6:PR$257,'Aceite Virgen Extra'!$A$6:$A$257,"&gt;="&amp;$A272,'Aceite Virgen Extra'!$B$6:$B$257,"&lt;="&amp;$B272)</f>
        <v>0</v>
      </c>
      <c r="PV272" s="4">
        <f>SUMIFS('Aceite Virgen Extra'!PV$6:PV$257,'Aceite Virgen Extra'!$A$6:$A$257,"&gt;="&amp;$A272,'Aceite Virgen Extra'!$B$6:$B$257,"&lt;="&amp;$B272)</f>
        <v>0.25</v>
      </c>
      <c r="PW272" s="4">
        <f>SUMIFS('Aceite Virgen Extra'!PW$6:PW$257,'Aceite Virgen Extra'!$A$6:$A$257,"&gt;="&amp;$A272,'Aceite Virgen Extra'!$B$6:$B$257,"&lt;="&amp;$B272)</f>
        <v>0.86</v>
      </c>
      <c r="PX272" s="4">
        <f>SUMIFS('Aceite Virgen Extra'!PX$6:PX$257,'Aceite Virgen Extra'!$A$6:$A$257,"&gt;="&amp;$A272,'Aceite Virgen Extra'!$B$6:$B$257,"&lt;="&amp;$B272)</f>
        <v>0</v>
      </c>
      <c r="PY272" s="4">
        <f>SUMIFS('Aceite Virgen Extra'!PY$6:PY$257,'Aceite Virgen Extra'!$A$6:$A$257,"&gt;="&amp;$A272,'Aceite Virgen Extra'!$B$6:$B$257,"&lt;="&amp;$B272)</f>
        <v>0</v>
      </c>
      <c r="QC272" s="4">
        <f>SUMIFS('Aceite Virgen Extra'!QC$6:QC$257,'Aceite Virgen Extra'!$A$6:$A$257,"&gt;="&amp;$A272,'Aceite Virgen Extra'!$B$6:$B$257,"&lt;="&amp;$B272)</f>
        <v>0.1</v>
      </c>
      <c r="QD272" s="4">
        <f>SUMIFS('Aceite Virgen Extra'!QD$6:QD$257,'Aceite Virgen Extra'!$A$6:$A$257,"&gt;="&amp;$A272,'Aceite Virgen Extra'!$B$6:$B$257,"&lt;="&amp;$B272)</f>
        <v>0.16</v>
      </c>
      <c r="QE272" s="4">
        <f>SUMIFS('Aceite Virgen Extra'!QE$6:QE$257,'Aceite Virgen Extra'!$A$6:$A$257,"&gt;="&amp;$A272,'Aceite Virgen Extra'!$B$6:$B$257,"&lt;="&amp;$B272)</f>
        <v>0.1</v>
      </c>
      <c r="QF272" s="4">
        <f>SUMIFS('Aceite Virgen Extra'!QF$6:QF$257,'Aceite Virgen Extra'!$A$6:$A$257,"&gt;="&amp;$A272,'Aceite Virgen Extra'!$B$6:$B$257,"&lt;="&amp;$B272)</f>
        <v>0</v>
      </c>
      <c r="QJ272" s="4">
        <f>SUMIFS('Aceite Virgen Extra'!QJ$6:QJ$257,'Aceite Virgen Extra'!$A$6:$A$257,"&gt;="&amp;$A272,'Aceite Virgen Extra'!$B$6:$B$257,"&lt;="&amp;$B272)</f>
        <v>0.16</v>
      </c>
      <c r="QK272" s="4">
        <f>SUMIFS('Aceite Virgen Extra'!QK$6:QK$257,'Aceite Virgen Extra'!$A$6:$A$257,"&gt;="&amp;$A272,'Aceite Virgen Extra'!$B$6:$B$257,"&lt;="&amp;$B272)</f>
        <v>0.35</v>
      </c>
      <c r="QL272" s="4">
        <f>SUMIFS('Aceite Virgen Extra'!QL$6:QL$257,'Aceite Virgen Extra'!$A$6:$A$257,"&gt;="&amp;$A272,'Aceite Virgen Extra'!$B$6:$B$257,"&lt;="&amp;$B272)</f>
        <v>0.12</v>
      </c>
      <c r="QM272" s="4">
        <f>SUMIFS('Aceite Virgen Extra'!QM$6:QM$257,'Aceite Virgen Extra'!$A$6:$A$257,"&gt;="&amp;$A272,'Aceite Virgen Extra'!$B$6:$B$257,"&lt;="&amp;$B272)</f>
        <v>0</v>
      </c>
      <c r="QQ272" s="4">
        <f>SUMIFS('Aceite Virgen Extra'!QQ$6:QQ$257,'Aceite Virgen Extra'!$A$6:$A$257,"&gt;="&amp;$A272,'Aceite Virgen Extra'!$B$6:$B$257,"&lt;="&amp;$B272)</f>
        <v>0.16</v>
      </c>
      <c r="QR272" s="4">
        <f>SUMIFS('Aceite Virgen Extra'!QR$6:QR$257,'Aceite Virgen Extra'!$A$6:$A$257,"&gt;="&amp;$A272,'Aceite Virgen Extra'!$B$6:$B$257,"&lt;="&amp;$B272)</f>
        <v>0.19</v>
      </c>
      <c r="QS272" s="4">
        <f>SUMIFS('Aceite Virgen Extra'!QS$6:QS$257,'Aceite Virgen Extra'!$A$6:$A$257,"&gt;="&amp;$A272,'Aceite Virgen Extra'!$B$6:$B$257,"&lt;="&amp;$B272)</f>
        <v>0.1</v>
      </c>
      <c r="QT272" s="4">
        <f>SUMIFS('Aceite Virgen Extra'!QT$6:QT$257,'Aceite Virgen Extra'!$A$6:$A$257,"&gt;="&amp;$A272,'Aceite Virgen Extra'!$B$6:$B$257,"&lt;="&amp;$B272)</f>
        <v>0.64</v>
      </c>
      <c r="QX272" s="4">
        <f>SUMIFS('Aceite Virgen Extra'!QX$6:QX$257,'Aceite Virgen Extra'!$A$6:$A$257,"&gt;="&amp;$A272,'Aceite Virgen Extra'!$B$6:$B$257,"&lt;="&amp;$B272)</f>
        <v>0.82000000000000006</v>
      </c>
      <c r="QY272" s="4">
        <f>SUMIFS('Aceite Virgen Extra'!QY$6:QY$257,'Aceite Virgen Extra'!$A$6:$A$257,"&gt;="&amp;$A272,'Aceite Virgen Extra'!$B$6:$B$257,"&lt;="&amp;$B272)</f>
        <v>0.75</v>
      </c>
      <c r="QZ272" s="4">
        <f>SUMIFS('Aceite Virgen Extra'!QZ$6:QZ$257,'Aceite Virgen Extra'!$A$6:$A$257,"&gt;="&amp;$A272,'Aceite Virgen Extra'!$B$6:$B$257,"&lt;="&amp;$B272)</f>
        <v>1.1400000000000001</v>
      </c>
      <c r="RA272" s="4">
        <f>SUMIFS('Aceite Virgen Extra'!RA$6:RA$257,'Aceite Virgen Extra'!$A$6:$A$257,"&gt;="&amp;$A272,'Aceite Virgen Extra'!$B$6:$B$257,"&lt;="&amp;$B272)</f>
        <v>0</v>
      </c>
      <c r="RE272" s="4">
        <f>SUMIFS('Aceite Virgen Extra'!RE$6:RE$257,'Aceite Virgen Extra'!$A$6:$A$257,"&gt;="&amp;$A272,'Aceite Virgen Extra'!$B$6:$B$257,"&lt;="&amp;$B272)</f>
        <v>3.3299999999999996</v>
      </c>
      <c r="RF272" s="4">
        <f>SUMIFS('Aceite Virgen Extra'!RF$6:RF$257,'Aceite Virgen Extra'!$A$6:$A$257,"&gt;="&amp;$A272,'Aceite Virgen Extra'!$B$6:$B$257,"&lt;="&amp;$B272)</f>
        <v>7.82</v>
      </c>
      <c r="RG272" s="4">
        <f>SUMIFS('Aceite Virgen Extra'!RG$6:RG$257,'Aceite Virgen Extra'!$A$6:$A$257,"&gt;="&amp;$A272,'Aceite Virgen Extra'!$B$6:$B$257,"&lt;="&amp;$B272)</f>
        <v>1.48</v>
      </c>
      <c r="RH272" s="4">
        <f>SUMIFS('Aceite Virgen Extra'!RH$6:RH$257,'Aceite Virgen Extra'!$A$6:$A$257,"&gt;="&amp;$A272,'Aceite Virgen Extra'!$B$6:$B$257,"&lt;="&amp;$B272)</f>
        <v>2.7800000000000002</v>
      </c>
      <c r="RL272" s="4">
        <f>SUMIFS('Aceite Virgen Extra'!RL$6:RL$257,'Aceite Virgen Extra'!$A$6:$A$257,"&gt;="&amp;$A272,'Aceite Virgen Extra'!$B$6:$B$257,"&lt;="&amp;$B272)</f>
        <v>4.0199999999999996</v>
      </c>
      <c r="RM272" s="4">
        <f>SUMIFS('Aceite Virgen Extra'!RM$6:RM$257,'Aceite Virgen Extra'!$A$6:$A$257,"&gt;="&amp;$A272,'Aceite Virgen Extra'!$B$6:$B$257,"&lt;="&amp;$B272)</f>
        <v>9.74</v>
      </c>
      <c r="RN272" s="4">
        <f>SUMIFS('Aceite Virgen Extra'!RN$6:RN$257,'Aceite Virgen Extra'!$A$6:$A$257,"&gt;="&amp;$A272,'Aceite Virgen Extra'!$B$6:$B$257,"&lt;="&amp;$B272)</f>
        <v>1.28</v>
      </c>
      <c r="RO272" s="4">
        <f>SUMIFS('Aceite Virgen Extra'!RO$6:RO$257,'Aceite Virgen Extra'!$A$6:$A$257,"&gt;="&amp;$A272,'Aceite Virgen Extra'!$B$6:$B$257,"&lt;="&amp;$B272)</f>
        <v>3.77</v>
      </c>
      <c r="RS272" s="69">
        <f>SUMIFS('Aceite Virgen Extra'!RS$6:RS$257,'Aceite Virgen Extra'!$A$6:$A$257,"&gt;="&amp;$A272,'Aceite Virgen Extra'!$B$6:$B$257,"&lt;="&amp;$B272)</f>
        <v>0.2</v>
      </c>
      <c r="RT272" s="4">
        <f>SUMIFS('Aceite Virgen Extra'!RT$6:RT$257,'Aceite Virgen Extra'!$A$6:$A$257,"&gt;="&amp;$A272,'Aceite Virgen Extra'!$B$6:$B$257,"&lt;="&amp;$B272)</f>
        <v>0.28000000000000003</v>
      </c>
      <c r="RU272" s="4">
        <f>SUMIFS('Aceite Virgen Extra'!RU$6:RU$257,'Aceite Virgen Extra'!$A$6:$A$257,"&gt;="&amp;$A272,'Aceite Virgen Extra'!$B$6:$B$257,"&lt;="&amp;$B272)</f>
        <v>0.22</v>
      </c>
      <c r="RV272" s="4">
        <f>SUMIFS('Aceite Virgen Extra'!RV$6:RV$257,'Aceite Virgen Extra'!$A$6:$A$257,"&gt;="&amp;$A272,'Aceite Virgen Extra'!$B$6:$B$257,"&lt;="&amp;$B272)</f>
        <v>0</v>
      </c>
      <c r="RZ272" s="69">
        <f>SUMIFS('Aceite Virgen Extra'!RZ$6:RZ$257,'Aceite Virgen Extra'!$A$6:$A$257,"&gt;="&amp;$A272,'Aceite Virgen Extra'!$B$6:$B$257,"&lt;="&amp;$B272)</f>
        <v>0.48</v>
      </c>
      <c r="SA272" s="4">
        <f>SUMIFS('Aceite Virgen Extra'!SA$6:SA$257,'Aceite Virgen Extra'!$A$6:$A$257,"&gt;="&amp;$A272,'Aceite Virgen Extra'!$B$6:$B$257,"&lt;="&amp;$B272)</f>
        <v>1.1600000000000001</v>
      </c>
      <c r="SB272" s="4">
        <f>SUMIFS('Aceite Virgen Extra'!SB$6:SB$257,'Aceite Virgen Extra'!$A$6:$A$257,"&gt;="&amp;$A272,'Aceite Virgen Extra'!$B$6:$B$257,"&lt;="&amp;$B272)</f>
        <v>0.11</v>
      </c>
      <c r="SC272" s="4">
        <f>SUMIFS('Aceite Virgen Extra'!SC$6:SC$257,'Aceite Virgen Extra'!$A$6:$A$257,"&gt;="&amp;$A272,'Aceite Virgen Extra'!$B$6:$B$257,"&lt;="&amp;$B272)</f>
        <v>0.51</v>
      </c>
      <c r="SG272" s="69">
        <f>SUMIFS('Aceite Virgen Extra'!SG$6:SG$257,'Aceite Virgen Extra'!$A$6:$A$257,"&gt;="&amp;$A272,'Aceite Virgen Extra'!$B$6:$B$257,"&lt;="&amp;$B272)</f>
        <v>0.79</v>
      </c>
      <c r="SH272" s="4">
        <f>SUMIFS('Aceite Virgen Extra'!SH$6:SH$257,'Aceite Virgen Extra'!$A$6:$A$257,"&gt;="&amp;$A272,'Aceite Virgen Extra'!$B$6:$B$257,"&lt;="&amp;$B272)</f>
        <v>0.95</v>
      </c>
      <c r="SI272" s="4">
        <f>SUMIFS('Aceite Virgen Extra'!SI$6:SI$257,'Aceite Virgen Extra'!$A$6:$A$257,"&gt;="&amp;$A272,'Aceite Virgen Extra'!$B$6:$B$257,"&lt;="&amp;$B272)</f>
        <v>0.94000000000000006</v>
      </c>
      <c r="SJ272" s="4">
        <f>SUMIFS('Aceite Virgen Extra'!SJ$6:SJ$257,'Aceite Virgen Extra'!$A$6:$A$257,"&gt;="&amp;$A272,'Aceite Virgen Extra'!$B$6:$B$257,"&lt;="&amp;$B272)</f>
        <v>0</v>
      </c>
      <c r="SN272" s="69">
        <f>SUMIFS('Aceite Virgen Extra'!SN$6:SN$257,'Aceite Virgen Extra'!$A$6:$A$257,"&gt;="&amp;$A272,'Aceite Virgen Extra'!$B$6:$B$257,"&lt;="&amp;$B272)</f>
        <v>0.91999999999999993</v>
      </c>
      <c r="SO272" s="4">
        <f>SUMIFS('Aceite Virgen Extra'!SO$6:SO$257,'Aceite Virgen Extra'!$A$6:$A$257,"&gt;="&amp;$A272,'Aceite Virgen Extra'!$B$6:$B$257,"&lt;="&amp;$B272)</f>
        <v>2.4699999999999998</v>
      </c>
      <c r="SP272" s="4">
        <f>SUMIFS('Aceite Virgen Extra'!SP$6:SP$257,'Aceite Virgen Extra'!$A$6:$A$257,"&gt;="&amp;$A272,'Aceite Virgen Extra'!$B$6:$B$257,"&lt;="&amp;$B272)</f>
        <v>0</v>
      </c>
      <c r="SQ272" s="4">
        <f>SUMIFS('Aceite Virgen Extra'!SQ$6:SQ$257,'Aceite Virgen Extra'!$A$6:$A$257,"&gt;="&amp;$A272,'Aceite Virgen Extra'!$B$6:$B$257,"&lt;="&amp;$B272)</f>
        <v>1.33</v>
      </c>
      <c r="SU272" s="69">
        <f>SUMIFS('Aceite Virgen Extra'!SU$6:SU$257,'Aceite Virgen Extra'!$A$6:$A$257,"&gt;="&amp;$A272,'Aceite Virgen Extra'!$B$6:$B$257,"&lt;="&amp;$B272)</f>
        <v>0.27</v>
      </c>
      <c r="SV272" s="4">
        <f>SUMIFS('Aceite Virgen Extra'!SV$6:SV$257,'Aceite Virgen Extra'!$A$6:$A$257,"&gt;="&amp;$A272,'Aceite Virgen Extra'!$B$6:$B$257,"&lt;="&amp;$B272)</f>
        <v>0.26</v>
      </c>
      <c r="SW272" s="4">
        <f>SUMIFS('Aceite Virgen Extra'!SW$6:SW$257,'Aceite Virgen Extra'!$A$6:$A$257,"&gt;="&amp;$A272,'Aceite Virgen Extra'!$B$6:$B$257,"&lt;="&amp;$B272)</f>
        <v>0</v>
      </c>
      <c r="SX272" s="4">
        <f>SUMIFS('Aceite Virgen Extra'!SX$6:SX$257,'Aceite Virgen Extra'!$A$6:$A$257,"&gt;="&amp;$A272,'Aceite Virgen Extra'!$B$6:$B$257,"&lt;="&amp;$B272)</f>
        <v>1.39</v>
      </c>
      <c r="TB272" s="69">
        <f>SUMIFS('Aceite Virgen Extra'!TB$6:TB$257,'Aceite Virgen Extra'!$A$6:$A$257,"&gt;="&amp;$A272,'Aceite Virgen Extra'!$B$6:$B$257,"&lt;="&amp;$B272)</f>
        <v>5.17</v>
      </c>
      <c r="TC272" s="4">
        <f>SUMIFS('Aceite Virgen Extra'!TC$6:TC$257,'Aceite Virgen Extra'!$A$6:$A$257,"&gt;="&amp;$A272,'Aceite Virgen Extra'!$B$6:$B$257,"&lt;="&amp;$B272)</f>
        <v>4.1400000000000006</v>
      </c>
      <c r="TD272" s="4">
        <f>SUMIFS('Aceite Virgen Extra'!TD$6:TD$257,'Aceite Virgen Extra'!$A$6:$A$257,"&gt;="&amp;$A272,'Aceite Virgen Extra'!$B$6:$B$257,"&lt;="&amp;$B272)</f>
        <v>4.7299999999999995</v>
      </c>
      <c r="TE272" s="4">
        <f>SUMIFS('Aceite Virgen Extra'!TE$6:TE$257,'Aceite Virgen Extra'!$A$6:$A$257,"&gt;="&amp;$A272,'Aceite Virgen Extra'!$B$6:$B$257,"&lt;="&amp;$B272)</f>
        <v>13.34</v>
      </c>
      <c r="TI272" s="69">
        <f>SUMIFS('Aceite Virgen Extra'!TI$6:TI$257,'Aceite Virgen Extra'!$A$6:$A$257,"&gt;="&amp;$A272,'Aceite Virgen Extra'!$B$6:$B$257,"&lt;="&amp;$B272)</f>
        <v>10.86</v>
      </c>
      <c r="TJ272" s="4">
        <f>SUMIFS('Aceite Virgen Extra'!TJ$6:TJ$257,'Aceite Virgen Extra'!$A$6:$A$257,"&gt;="&amp;$A272,'Aceite Virgen Extra'!$B$6:$B$257,"&lt;="&amp;$B272)</f>
        <v>6.97</v>
      </c>
      <c r="TK272" s="4">
        <f>SUMIFS('Aceite Virgen Extra'!TK$6:TK$257,'Aceite Virgen Extra'!$A$6:$A$257,"&gt;="&amp;$A272,'Aceite Virgen Extra'!$B$6:$B$257,"&lt;="&amp;$B272)</f>
        <v>9.07</v>
      </c>
      <c r="TL272" s="4">
        <f>SUMIFS('Aceite Virgen Extra'!TL$6:TL$257,'Aceite Virgen Extra'!$A$6:$A$257,"&gt;="&amp;$A272,'Aceite Virgen Extra'!$B$6:$B$257,"&lt;="&amp;$B272)</f>
        <v>38.659999999999997</v>
      </c>
      <c r="TP272" s="69">
        <f>SUMIFS('Aceite Virgen Extra'!TP$6:TP$257,'Aceite Virgen Extra'!$A$6:$A$257,"&gt;="&amp;$A272,'Aceite Virgen Extra'!$B$6:$B$257,"&lt;="&amp;$B272)</f>
        <v>6.57</v>
      </c>
      <c r="TQ272" s="4">
        <f>SUMIFS('Aceite Virgen Extra'!TQ$6:TQ$257,'Aceite Virgen Extra'!$A$6:$A$257,"&gt;="&amp;$A272,'Aceite Virgen Extra'!$B$6:$B$257,"&lt;="&amp;$B272)</f>
        <v>6.01</v>
      </c>
      <c r="TR272" s="4">
        <f>SUMIFS('Aceite Virgen Extra'!TR$6:TR$257,'Aceite Virgen Extra'!$A$6:$A$257,"&gt;="&amp;$A272,'Aceite Virgen Extra'!$B$6:$B$257,"&lt;="&amp;$B272)</f>
        <v>3.58</v>
      </c>
      <c r="TS272" s="4">
        <f>SUMIFS('Aceite Virgen Extra'!TS$6:TS$257,'Aceite Virgen Extra'!$A$6:$A$257,"&gt;="&amp;$A272,'Aceite Virgen Extra'!$B$6:$B$257,"&lt;="&amp;$B272)</f>
        <v>23.1</v>
      </c>
      <c r="TW272" s="69">
        <f>SUMIFS('Aceite Virgen Extra'!TW$6:TW$257,'Aceite Virgen Extra'!$A$6:$A$257,"&gt;="&amp;$A272,'Aceite Virgen Extra'!$B$6:$B$257,"&lt;="&amp;$B272)</f>
        <v>0.89000000000000012</v>
      </c>
      <c r="TX272" s="4">
        <f>SUMIFS('Aceite Virgen Extra'!TX$6:TX$257,'Aceite Virgen Extra'!$A$6:$A$257,"&gt;="&amp;$A272,'Aceite Virgen Extra'!$B$6:$B$257,"&lt;="&amp;$B272)</f>
        <v>0.78</v>
      </c>
      <c r="TY272" s="4">
        <f>SUMIFS('Aceite Virgen Extra'!TY$6:TY$257,'Aceite Virgen Extra'!$A$6:$A$257,"&gt;="&amp;$A272,'Aceite Virgen Extra'!$B$6:$B$257,"&lt;="&amp;$B272)</f>
        <v>0.77</v>
      </c>
      <c r="TZ272" s="4">
        <f>SUMIFS('Aceite Virgen Extra'!TZ$6:TZ$257,'Aceite Virgen Extra'!$A$6:$A$257,"&gt;="&amp;$A272,'Aceite Virgen Extra'!$B$6:$B$257,"&lt;="&amp;$B272)</f>
        <v>0.64</v>
      </c>
      <c r="UD272" s="69">
        <f>SUMIFS('Aceite Virgen Extra'!UD$6:UD$257,'Aceite Virgen Extra'!$A$6:$A$257,"&gt;="&amp;$A272,'Aceite Virgen Extra'!$B$6:$B$257,"&lt;="&amp;$B272)</f>
        <v>2.93</v>
      </c>
      <c r="UE272" s="4">
        <f>SUMIFS('Aceite Virgen Extra'!UE$6:UE$257,'Aceite Virgen Extra'!$A$6:$A$257,"&gt;="&amp;$A272,'Aceite Virgen Extra'!$B$6:$B$257,"&lt;="&amp;$B272)</f>
        <v>4.37</v>
      </c>
      <c r="UF272" s="4">
        <f>SUMIFS('Aceite Virgen Extra'!UF$6:UF$257,'Aceite Virgen Extra'!$A$6:$A$257,"&gt;="&amp;$A272,'Aceite Virgen Extra'!$B$6:$B$257,"&lt;="&amp;$B272)</f>
        <v>1.78</v>
      </c>
      <c r="UG272" s="4">
        <f>SUMIFS('Aceite Virgen Extra'!UG$6:UG$257,'Aceite Virgen Extra'!$A$6:$A$257,"&gt;="&amp;$A272,'Aceite Virgen Extra'!$B$6:$B$257,"&lt;="&amp;$B272)</f>
        <v>3.22</v>
      </c>
      <c r="UK272" s="69">
        <f>SUMIFS('Aceite Virgen Extra'!UK$6:UK$257,'Aceite Virgen Extra'!$A$6:$A$257,"&gt;="&amp;$A272,'Aceite Virgen Extra'!$B$6:$B$257,"&lt;="&amp;$B272)</f>
        <v>3</v>
      </c>
      <c r="UL272" s="4">
        <f>SUMIFS('Aceite Virgen Extra'!UL$6:UL$257,'Aceite Virgen Extra'!$A$6:$A$257,"&gt;="&amp;$A272,'Aceite Virgen Extra'!$B$6:$B$257,"&lt;="&amp;$B272)</f>
        <v>6.55</v>
      </c>
      <c r="UM272" s="4">
        <f>SUMIFS('Aceite Virgen Extra'!UM$6:UM$257,'Aceite Virgen Extra'!$A$6:$A$257,"&gt;="&amp;$A272,'Aceite Virgen Extra'!$B$6:$B$257,"&lt;="&amp;$B272)</f>
        <v>1.0899999999999999</v>
      </c>
      <c r="UN272" s="4">
        <f>SUMIFS('Aceite Virgen Extra'!UN$6:UN$257,'Aceite Virgen Extra'!$A$6:$A$257,"&gt;="&amp;$A272,'Aceite Virgen Extra'!$B$6:$B$257,"&lt;="&amp;$B272)</f>
        <v>2.88</v>
      </c>
      <c r="UR272" s="69">
        <f>SUMIFS('Aceite Virgen Extra'!UR$6:UR$257,'Aceite Virgen Extra'!$A$6:$A$257,"&gt;="&amp;$A272,'Aceite Virgen Extra'!$B$6:$B$257,"&lt;="&amp;$B272)</f>
        <v>1.41</v>
      </c>
      <c r="US272" s="4">
        <f>SUMIFS('Aceite Virgen Extra'!US$6:US$257,'Aceite Virgen Extra'!$A$6:$A$257,"&gt;="&amp;$A272,'Aceite Virgen Extra'!$B$6:$B$257,"&lt;="&amp;$B272)</f>
        <v>1.58</v>
      </c>
      <c r="UT272" s="4">
        <f>SUMIFS('Aceite Virgen Extra'!UT$6:UT$257,'Aceite Virgen Extra'!$A$6:$A$257,"&gt;="&amp;$A272,'Aceite Virgen Extra'!$B$6:$B$257,"&lt;="&amp;$B272)</f>
        <v>1.4100000000000001</v>
      </c>
      <c r="UU272" s="4">
        <f>SUMIFS('Aceite Virgen Extra'!UU$6:UU$257,'Aceite Virgen Extra'!$A$6:$A$257,"&gt;="&amp;$A272,'Aceite Virgen Extra'!$B$6:$B$257,"&lt;="&amp;$B272)</f>
        <v>1.59</v>
      </c>
      <c r="UY272" s="69">
        <f>SUMIFS('Aceite Virgen Extra'!UY$6:UY$257,'Aceite Virgen Extra'!$A$6:$A$257,"&gt;="&amp;$A272,'Aceite Virgen Extra'!$B$6:$B$257,"&lt;="&amp;$B272)</f>
        <v>0.8</v>
      </c>
      <c r="UZ272" s="4">
        <f>SUMIFS('Aceite Virgen Extra'!UZ$6:UZ$257,'Aceite Virgen Extra'!$A$6:$A$257,"&gt;="&amp;$A272,'Aceite Virgen Extra'!$B$6:$B$257,"&lt;="&amp;$B272)</f>
        <v>0.31</v>
      </c>
      <c r="VA272" s="4">
        <f>SUMIFS('Aceite Virgen Extra'!VA$6:VA$257,'Aceite Virgen Extra'!$A$6:$A$257,"&gt;="&amp;$A272,'Aceite Virgen Extra'!$B$6:$B$257,"&lt;="&amp;$B272)</f>
        <v>0.99</v>
      </c>
      <c r="VB272" s="4">
        <f>SUMIFS('Aceite Virgen Extra'!VB$6:VB$257,'Aceite Virgen Extra'!$A$6:$A$257,"&gt;="&amp;$A272,'Aceite Virgen Extra'!$B$6:$B$257,"&lt;="&amp;$B272)</f>
        <v>0.9</v>
      </c>
      <c r="VF272" s="69">
        <f>SUMIFS('Aceite Virgen Extra'!VF$6:VF$257,'Aceite Virgen Extra'!$A$6:$A$257,"&gt;="&amp;$A272,'Aceite Virgen Extra'!$B$6:$B$257,"&lt;="&amp;$B272)</f>
        <v>0.89</v>
      </c>
      <c r="VG272" s="4">
        <f>SUMIFS('Aceite Virgen Extra'!VG$6:VG$257,'Aceite Virgen Extra'!$A$6:$A$257,"&gt;="&amp;$A272,'Aceite Virgen Extra'!$B$6:$B$257,"&lt;="&amp;$B272)</f>
        <v>1.23</v>
      </c>
      <c r="VH272" s="4">
        <f>SUMIFS('Aceite Virgen Extra'!VH$6:VH$257,'Aceite Virgen Extra'!$A$6:$A$257,"&gt;="&amp;$A272,'Aceite Virgen Extra'!$B$6:$B$257,"&lt;="&amp;$B272)</f>
        <v>0.62</v>
      </c>
      <c r="VI272" s="4">
        <f>SUMIFS('Aceite Virgen Extra'!VI$6:VI$257,'Aceite Virgen Extra'!$A$6:$A$257,"&gt;="&amp;$A272,'Aceite Virgen Extra'!$B$6:$B$257,"&lt;="&amp;$B272)</f>
        <v>1.1299999999999999</v>
      </c>
      <c r="VM272" s="69">
        <f>SUMIFS('Aceite Virgen Extra'!VM$6:VM$257,'Aceite Virgen Extra'!$A$6:$A$257,"&gt;="&amp;$A272,'Aceite Virgen Extra'!$B$6:$B$257,"&lt;="&amp;$B272)</f>
        <v>0.98000000000000009</v>
      </c>
      <c r="VN272" s="4">
        <f>SUMIFS('Aceite Virgen Extra'!VN$6:VN$257,'Aceite Virgen Extra'!$A$6:$A$257,"&gt;="&amp;$A272,'Aceite Virgen Extra'!$B$6:$B$257,"&lt;="&amp;$B272)</f>
        <v>0.72</v>
      </c>
      <c r="VO272" s="4">
        <f>SUMIFS('Aceite Virgen Extra'!VO$6:VO$257,'Aceite Virgen Extra'!$A$6:$A$257,"&gt;="&amp;$A272,'Aceite Virgen Extra'!$B$6:$B$257,"&lt;="&amp;$B272)</f>
        <v>1.3</v>
      </c>
      <c r="VP272" s="4">
        <f>SUMIFS('Aceite Virgen Extra'!VP$6:VP$257,'Aceite Virgen Extra'!$A$6:$A$257,"&gt;="&amp;$A272,'Aceite Virgen Extra'!$B$6:$B$257,"&lt;="&amp;$B272)</f>
        <v>0.48</v>
      </c>
      <c r="VT272" s="69">
        <f>SUMIFS('Aceite Virgen Extra'!VT$6:VT$257,'Aceite Virgen Extra'!$A$6:$A$257,"&gt;="&amp;$A272,'Aceite Virgen Extra'!$B$6:$B$257,"&lt;="&amp;$B272)</f>
        <v>0.63</v>
      </c>
      <c r="VU272" s="4">
        <f>SUMIFS('Aceite Virgen Extra'!VU$6:VU$257,'Aceite Virgen Extra'!$A$6:$A$257,"&gt;="&amp;$A272,'Aceite Virgen Extra'!$B$6:$B$257,"&lt;="&amp;$B272)</f>
        <v>1.08</v>
      </c>
      <c r="VV272" s="4">
        <f>SUMIFS('Aceite Virgen Extra'!VV$6:VV$257,'Aceite Virgen Extra'!$A$6:$A$257,"&gt;="&amp;$A272,'Aceite Virgen Extra'!$B$6:$B$257,"&lt;="&amp;$B272)</f>
        <v>0.59</v>
      </c>
      <c r="VW272" s="4">
        <f>SUMIFS('Aceite Virgen Extra'!VW$6:VW$257,'Aceite Virgen Extra'!$A$6:$A$257,"&gt;="&amp;$A272,'Aceite Virgen Extra'!$B$6:$B$257,"&lt;="&amp;$B272)</f>
        <v>0</v>
      </c>
      <c r="WA272" s="69">
        <f>SUMIFS('Aceite Virgen Extra'!WA$6:WA$257,'Aceite Virgen Extra'!$A$6:$A$257,"&gt;="&amp;$A272,'Aceite Virgen Extra'!$B$6:$B$257,"&lt;="&amp;$B272)</f>
        <v>1.31</v>
      </c>
      <c r="WB272" s="4">
        <f>SUMIFS('Aceite Virgen Extra'!WB$6:WB$257,'Aceite Virgen Extra'!$A$6:$A$257,"&gt;="&amp;$A272,'Aceite Virgen Extra'!$B$6:$B$257,"&lt;="&amp;$B272)</f>
        <v>3.1</v>
      </c>
      <c r="WC272" s="4">
        <f>SUMIFS('Aceite Virgen Extra'!WC$6:WC$257,'Aceite Virgen Extra'!$A$6:$A$257,"&gt;="&amp;$A272,'Aceite Virgen Extra'!$B$6:$B$257,"&lt;="&amp;$B272)</f>
        <v>0.76999999999999991</v>
      </c>
      <c r="WD272" s="4">
        <f>SUMIFS('Aceite Virgen Extra'!WD$6:WD$257,'Aceite Virgen Extra'!$A$6:$A$257,"&gt;="&amp;$A272,'Aceite Virgen Extra'!$B$6:$B$257,"&lt;="&amp;$B272)</f>
        <v>0</v>
      </c>
      <c r="WH272" s="69">
        <f>SUMIFS('Aceite Virgen Extra'!WH$6:WH$257,'Aceite Virgen Extra'!$A$6:$A$257,"&gt;="&amp;$A272,'Aceite Virgen Extra'!$B$6:$B$257,"&lt;="&amp;$B272)</f>
        <v>1.1599999999999999</v>
      </c>
      <c r="WI272" s="4">
        <f>SUMIFS('Aceite Virgen Extra'!WI$6:WI$257,'Aceite Virgen Extra'!$A$6:$A$257,"&gt;="&amp;$A272,'Aceite Virgen Extra'!$B$6:$B$257,"&lt;="&amp;$B272)</f>
        <v>2.7199999999999998</v>
      </c>
      <c r="WJ272" s="4">
        <f>SUMIFS('Aceite Virgen Extra'!WJ$6:WJ$257,'Aceite Virgen Extra'!$A$6:$A$257,"&gt;="&amp;$A272,'Aceite Virgen Extra'!$B$6:$B$257,"&lt;="&amp;$B272)</f>
        <v>0.63000000000000012</v>
      </c>
      <c r="WK272" s="4">
        <f>SUMIFS('Aceite Virgen Extra'!WK$6:WK$257,'Aceite Virgen Extra'!$A$6:$A$257,"&gt;="&amp;$A272,'Aceite Virgen Extra'!$B$6:$B$257,"&lt;="&amp;$B272)</f>
        <v>0</v>
      </c>
      <c r="WO272" s="69">
        <f>SUMIFS('Aceite Virgen Extra'!WO$6:WO$257,'Aceite Virgen Extra'!$A$6:$A$257,"&gt;="&amp;$A272,'Aceite Virgen Extra'!$B$6:$B$257,"&lt;="&amp;$B272)</f>
        <v>2.4300000000000002</v>
      </c>
      <c r="WP272" s="4">
        <f>SUMIFS('Aceite Virgen Extra'!WP$6:WP$257,'Aceite Virgen Extra'!$A$6:$A$257,"&gt;="&amp;$A272,'Aceite Virgen Extra'!$B$6:$B$257,"&lt;="&amp;$B272)</f>
        <v>3.75</v>
      </c>
      <c r="WQ272" s="4">
        <f>SUMIFS('Aceite Virgen Extra'!WQ$6:WQ$257,'Aceite Virgen Extra'!$A$6:$A$257,"&gt;="&amp;$A272,'Aceite Virgen Extra'!$B$6:$B$257,"&lt;="&amp;$B272)</f>
        <v>2.61</v>
      </c>
      <c r="WR272" s="4">
        <f>SUMIFS('Aceite Virgen Extra'!WR$6:WR$257,'Aceite Virgen Extra'!$A$6:$A$257,"&gt;="&amp;$A272,'Aceite Virgen Extra'!$B$6:$B$257,"&lt;="&amp;$B272)</f>
        <v>0</v>
      </c>
      <c r="WV272" s="69">
        <f>SUMIFS('Aceite Virgen Extra'!WV$6:WV$257,'Aceite Virgen Extra'!$A$6:$A$257,"&gt;="&amp;$A272,'Aceite Virgen Extra'!$B$6:$B$257,"&lt;="&amp;$B272)</f>
        <v>3.37</v>
      </c>
      <c r="WW272" s="4">
        <f>SUMIFS('Aceite Virgen Extra'!WW$6:WW$257,'Aceite Virgen Extra'!$A$6:$A$257,"&gt;="&amp;$A272,'Aceite Virgen Extra'!$B$6:$B$257,"&lt;="&amp;$B272)</f>
        <v>7</v>
      </c>
      <c r="WX272" s="4">
        <f>SUMIFS('Aceite Virgen Extra'!WX$6:WX$257,'Aceite Virgen Extra'!$A$6:$A$257,"&gt;="&amp;$A272,'Aceite Virgen Extra'!$B$6:$B$257,"&lt;="&amp;$B272)</f>
        <v>2.36</v>
      </c>
      <c r="WY272" s="4">
        <f>SUMIFS('Aceite Virgen Extra'!WY$6:WY$257,'Aceite Virgen Extra'!$A$6:$A$257,"&gt;="&amp;$A272,'Aceite Virgen Extra'!$B$6:$B$257,"&lt;="&amp;$B272)</f>
        <v>0</v>
      </c>
      <c r="XC272" s="69">
        <f>SUMIFS('Aceite Virgen Extra'!XC$6:XC$257,'Aceite Virgen Extra'!$A$6:$A$257,"&gt;="&amp;$A272,'Aceite Virgen Extra'!$B$6:$B$257,"&lt;="&amp;$B272)</f>
        <v>2.34</v>
      </c>
      <c r="XD272" s="4">
        <f>SUMIFS('Aceite Virgen Extra'!XD$6:XD$257,'Aceite Virgen Extra'!$A$6:$A$257,"&gt;="&amp;$A272,'Aceite Virgen Extra'!$B$6:$B$257,"&lt;="&amp;$B272)</f>
        <v>4.1800000000000006</v>
      </c>
      <c r="XE272" s="4">
        <f>SUMIFS('Aceite Virgen Extra'!XE$6:XE$257,'Aceite Virgen Extra'!$A$6:$A$257,"&gt;="&amp;$A272,'Aceite Virgen Extra'!$B$6:$B$257,"&lt;="&amp;$B272)</f>
        <v>2.0300000000000002</v>
      </c>
      <c r="XF272" s="4">
        <f>SUMIFS('Aceite Virgen Extra'!XF$6:XF$257,'Aceite Virgen Extra'!$A$6:$A$257,"&gt;="&amp;$A272,'Aceite Virgen Extra'!$B$6:$B$257,"&lt;="&amp;$B272)</f>
        <v>0</v>
      </c>
    </row>
    <row r="273" spans="1:630" x14ac:dyDescent="0.3">
      <c r="A273" s="9">
        <f>'TAM Aceite Virgen Extra'!B21</f>
        <v>8.5</v>
      </c>
      <c r="B273" s="9">
        <f>'TAM Aceite Virgen Extra'!C21</f>
        <v>8.6999999999999993</v>
      </c>
      <c r="C273" s="9"/>
      <c r="D273" s="4">
        <f>SUMIFS('Aceite Virgen Extra'!D$6:D$257,'Aceite Virgen Extra'!$A$6:$A$257,"&gt;="&amp;$A273,'Aceite Virgen Extra'!$B$6:$B$257,"&lt;="&amp;$B273)</f>
        <v>0</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0</v>
      </c>
      <c r="H273" s="9"/>
      <c r="I273" s="9"/>
      <c r="J273" s="9"/>
      <c r="K273" s="4">
        <f>SUMIFS('Aceite Virgen Extra'!K$6:K$257,'Aceite Virgen Extra'!$A$6:$A$257,"&gt;="&amp;$A273,'Aceite Virgen Extra'!$B$6:$B$257,"&lt;="&amp;$B273)</f>
        <v>0.12</v>
      </c>
      <c r="L273" s="4">
        <f>SUMIFS('Aceite Virgen Extra'!L$6:L$257,'Aceite Virgen Extra'!$A$6:$A$257,"&gt;="&amp;$A273,'Aceite Virgen Extra'!$B$6:$B$257,"&lt;="&amp;$B273)</f>
        <v>0.51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0.05</v>
      </c>
      <c r="S273" s="4">
        <f>SUMIFS('Aceite Virgen Extra'!S$6:S$257,'Aceite Virgen Extra'!$A$6:$A$257,"&gt;="&amp;$A273,'Aceite Virgen Extra'!$B$6:$B$257,"&lt;="&amp;$B273)</f>
        <v>0</v>
      </c>
      <c r="T273" s="4">
        <f>SUMIFS('Aceite Virgen Extra'!T$6:T$257,'Aceite Virgen Extra'!$A$6:$A$257,"&gt;="&amp;$A273,'Aceite Virgen Extra'!$B$6:$B$257,"&lt;="&amp;$B273)</f>
        <v>0.09</v>
      </c>
      <c r="U273" s="4">
        <f>SUMIFS('Aceite Virgen Extra'!U$6:U$257,'Aceite Virgen Extra'!$A$6:$A$257,"&gt;="&amp;$A273,'Aceite Virgen Extra'!$B$6:$B$257,"&lt;="&amp;$B273)</f>
        <v>0</v>
      </c>
      <c r="V273" s="9"/>
      <c r="W273" s="9"/>
      <c r="X273" s="9"/>
      <c r="Y273" s="4">
        <f>SUMIFS('Aceite Virgen Extra'!Y$6:Y$257,'Aceite Virgen Extra'!$A$6:$A$257,"&gt;="&amp;$A273,'Aceite Virgen Extra'!$B$6:$B$257,"&lt;="&amp;$B273)</f>
        <v>0</v>
      </c>
      <c r="Z273" s="4">
        <f>SUMIFS('Aceite Virgen Extra'!Z$6:Z$257,'Aceite Virgen Extra'!$A$6:$A$257,"&gt;="&amp;$A273,'Aceite Virgen Extra'!$B$6:$B$257,"&lt;="&amp;$B273)</f>
        <v>0</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0.04</v>
      </c>
      <c r="AG273" s="4">
        <f>SUMIFS('Aceite Virgen Extra'!AG$6:AG$257,'Aceite Virgen Extra'!$A$6:$A$257,"&gt;="&amp;$A273,'Aceite Virgen Extra'!$B$6:$B$257,"&lt;="&amp;$B273)</f>
        <v>0.17</v>
      </c>
      <c r="AH273" s="4">
        <f>SUMIFS('Aceite Virgen Extra'!AH$6:AH$257,'Aceite Virgen Extra'!$A$6:$A$257,"&gt;="&amp;$A273,'Aceite Virgen Extra'!$B$6:$B$257,"&lt;="&amp;$B273)</f>
        <v>0</v>
      </c>
      <c r="AI273" s="4">
        <f>SUMIFS('Aceite Virgen Extra'!AI$6:AI$257,'Aceite Virgen Extra'!$A$6:$A$257,"&gt;="&amp;$A273,'Aceite Virgen Extra'!$B$6:$B$257,"&lt;="&amp;$B273)</f>
        <v>0</v>
      </c>
      <c r="AJ273" s="9"/>
      <c r="AK273" s="9"/>
      <c r="AL273" s="9"/>
      <c r="AM273" s="4">
        <f>SUMIFS('Aceite Virgen Extra'!AM$6:AM$257,'Aceite Virgen Extra'!$A$6:$A$257,"&gt;="&amp;$A273,'Aceite Virgen Extra'!$B$6:$B$257,"&lt;="&amp;$B273)</f>
        <v>7.0000000000000007E-2</v>
      </c>
      <c r="AN273" s="4">
        <f>SUMIFS('Aceite Virgen Extra'!AN$6:AN$257,'Aceite Virgen Extra'!$A$6:$A$257,"&gt;="&amp;$A273,'Aceite Virgen Extra'!$B$6:$B$257,"&lt;="&amp;$B273)</f>
        <v>0</v>
      </c>
      <c r="AO273" s="4">
        <f>SUMIFS('Aceite Virgen Extra'!AO$6:AO$257,'Aceite Virgen Extra'!$A$6:$A$257,"&gt;="&amp;$A273,'Aceite Virgen Extra'!$B$6:$B$257,"&lt;="&amp;$B273)</f>
        <v>0.14000000000000001</v>
      </c>
      <c r="AP273" s="4">
        <f>SUMIFS('Aceite Virgen Extra'!AP$6:AP$257,'Aceite Virgen Extra'!$A$6:$A$257,"&gt;="&amp;$A273,'Aceite Virgen Extra'!$B$6:$B$257,"&lt;="&amp;$B273)</f>
        <v>0</v>
      </c>
      <c r="AQ273" s="9"/>
      <c r="AR273" s="9"/>
      <c r="AT273" s="4">
        <f>SUMIFS('Aceite Virgen Extra'!AT$6:AT$257,'Aceite Virgen Extra'!$A$6:$A$257,"&gt;="&amp;$A273,'Aceite Virgen Extra'!$B$6:$B$257,"&lt;="&amp;$B273)</f>
        <v>0.13</v>
      </c>
      <c r="AU273" s="4">
        <f>SUMIFS('Aceite Virgen Extra'!AU$6:AU$257,'Aceite Virgen Extra'!$A$6:$A$257,"&gt;="&amp;$A273,'Aceite Virgen Extra'!$B$6:$B$257,"&lt;="&amp;$B273)</f>
        <v>0.52</v>
      </c>
      <c r="AV273" s="4">
        <f>SUMIFS('Aceite Virgen Extra'!AV$6:AV$257,'Aceite Virgen Extra'!$A$6:$A$257,"&gt;="&amp;$A273,'Aceite Virgen Extra'!$B$6:$B$257,"&lt;="&amp;$B273)</f>
        <v>0</v>
      </c>
      <c r="AW273" s="4">
        <f>SUMIFS('Aceite Virgen Extra'!AW$6:AW$257,'Aceite Virgen Extra'!$A$6:$A$257,"&gt;="&amp;$A273,'Aceite Virgen Extra'!$B$6:$B$257,"&lt;="&amp;$B273)</f>
        <v>0</v>
      </c>
      <c r="BA273" s="4">
        <f>SUMIFS('Aceite Virgen Extra'!BA$6:BA$257,'Aceite Virgen Extra'!$A$6:$A$257,"&gt;="&amp;A273,'Aceite Virgen Extra'!$B$6:$B$257,"&lt;="&amp;B273)</f>
        <v>0.1</v>
      </c>
      <c r="BB273" s="4">
        <f>SUMIFS('Aceite Virgen Extra'!BB$6:BB$257,'Aceite Virgen Extra'!$A$6:$A$257,"&gt;="&amp;$A273,'Aceite Virgen Extra'!$B$6:$B$257,"&lt;="&amp;$B273)</f>
        <v>0</v>
      </c>
      <c r="BC273" s="4">
        <f>SUMIFS('Aceite Virgen Extra'!BC$6:BC$257,'Aceite Virgen Extra'!$A$6:$A$257,"&gt;="&amp;$A273,'Aceite Virgen Extra'!$B$6:$B$257,"&lt;="&amp;$B273)</f>
        <v>0.21</v>
      </c>
      <c r="BD273" s="4">
        <f>SUMIFS('Aceite Virgen Extra'!BD$6:BD$257,'Aceite Virgen Extra'!$A$6:$A$257,"&gt;="&amp;$A273,'Aceite Virgen Extra'!$B$6:$B$257,"&lt;="&amp;$B273)</f>
        <v>0</v>
      </c>
      <c r="BH273" s="4">
        <f>SUMIFS('Aceite Virgen Extra'!BH$6:BH$257,'Aceite Virgen Extra'!$A$6:$A$257,"&gt;="&amp;$A273,'Aceite Virgen Extra'!$B$6:$B$257,"&lt;="&amp;$B273)</f>
        <v>0.43</v>
      </c>
      <c r="BI273" s="4">
        <f>SUMIFS('Aceite Virgen Extra'!BI$6:BI$257,'Aceite Virgen Extra'!$A$6:$A$257,"&gt;="&amp;$A273,'Aceite Virgen Extra'!$B$6:$B$257,"&lt;="&amp;$B273)</f>
        <v>0</v>
      </c>
      <c r="BJ273" s="4">
        <f>SUMIFS('Aceite Virgen Extra'!BJ$6:BJ$257,'Aceite Virgen Extra'!$A$6:$A$257,"&gt;="&amp;$A273,'Aceite Virgen Extra'!$B$6:$B$257,"&lt;="&amp;$B273)</f>
        <v>0.78</v>
      </c>
      <c r="BK273" s="4">
        <f>SUMIFS('Aceite Virgen Extra'!BK$6:BK$257,'Aceite Virgen Extra'!$A$6:$A$257,"&gt;="&amp;$A273,'Aceite Virgen Extra'!$B$6:$B$257,"&lt;="&amp;$B273)</f>
        <v>0</v>
      </c>
      <c r="BO273" s="4">
        <f>SUMIFS('Aceite Virgen Extra'!BO$6:BO$257,'Aceite Virgen Extra'!$A$6:$A$257,"&gt;="&amp;$A273,'Aceite Virgen Extra'!$B$6:$B$257,"&lt;="&amp;$B273)</f>
        <v>0.14000000000000001</v>
      </c>
      <c r="BP273" s="4">
        <f>SUMIFS('Aceite Virgen Extra'!BP$6:BP$257,'Aceite Virgen Extra'!$A$6:$A$257,"&gt;="&amp;$A273,'Aceite Virgen Extra'!$B$6:$B$257,"&lt;="&amp;$B273)</f>
        <v>0</v>
      </c>
      <c r="BQ273" s="4">
        <f>SUMIFS('Aceite Virgen Extra'!BQ$6:BQ$257,'Aceite Virgen Extra'!$A$6:$A$257,"&gt;="&amp;$A273,'Aceite Virgen Extra'!$B$6:$B$257,"&lt;="&amp;$B273)</f>
        <v>0.3</v>
      </c>
      <c r="BR273" s="4">
        <f>SUMIFS('Aceite Virgen Extra'!BR$6:BR$257,'Aceite Virgen Extra'!$A$6:$A$257,"&gt;="&amp;$A273,'Aceite Virgen Extra'!$B$6:$B$257,"&lt;="&amp;$B273)</f>
        <v>0</v>
      </c>
      <c r="BV273" s="4">
        <f>SUMIFS('Aceite Virgen Extra'!BV$6:BV$257,'Aceite Virgen Extra'!$A$6:$A$257,"&gt;="&amp;$A273,'Aceite Virgen Extra'!$B$6:$B$257,"&lt;="&amp;$B273)</f>
        <v>0.04</v>
      </c>
      <c r="BW273" s="4">
        <f>SUMIFS('Aceite Virgen Extra'!BW$6:BW$257,'Aceite Virgen Extra'!$A$6:$A$257,"&gt;="&amp;$A273,'Aceite Virgen Extra'!$B$6:$B$257,"&lt;="&amp;$B273)</f>
        <v>0.16</v>
      </c>
      <c r="BX273" s="4">
        <f>SUMIFS('Aceite Virgen Extra'!BX$6:BX$257,'Aceite Virgen Extra'!$A$6:$A$257,"&gt;="&amp;$A273,'Aceite Virgen Extra'!$B$6:$B$257,"&lt;="&amp;$B273)</f>
        <v>0</v>
      </c>
      <c r="BY273" s="4">
        <f>SUMIFS('Aceite Virgen Extra'!BY$6:BY$257,'Aceite Virgen Extra'!$A$6:$A$257,"&gt;="&amp;$A273,'Aceite Virgen Extra'!$B$6:$B$257,"&lt;="&amp;$B273)</f>
        <v>0</v>
      </c>
      <c r="CC273" s="4">
        <f>SUMIFS('Aceite Virgen Extra'!CC$6:CC$257,'Aceite Virgen Extra'!$A$6:$A$257,"&gt;="&amp;$A273,'Aceite Virgen Extra'!$B$6:$B$257,"&lt;="&amp;$B273)</f>
        <v>0.05</v>
      </c>
      <c r="CD273" s="4">
        <f>SUMIFS('Aceite Virgen Extra'!CD$6:CD$257,'Aceite Virgen Extra'!$A$6:$A$257,"&gt;="&amp;$A273,'Aceite Virgen Extra'!$B$6:$B$257,"&lt;="&amp;$B273)</f>
        <v>0</v>
      </c>
      <c r="CE273" s="4">
        <f>SUMIFS('Aceite Virgen Extra'!CE$6:CE$257,'Aceite Virgen Extra'!$A$6:$A$257,"&gt;="&amp;$A273,'Aceite Virgen Extra'!$B$6:$B$257,"&lt;="&amp;$B273)</f>
        <v>0</v>
      </c>
      <c r="CF273" s="4">
        <f>SUMIFS('Aceite Virgen Extra'!CF$6:CF$257,'Aceite Virgen Extra'!$A$6:$A$257,"&gt;="&amp;$A273,'Aceite Virgen Extra'!$B$6:$B$257,"&lt;="&amp;$B273)</f>
        <v>0</v>
      </c>
      <c r="CJ273" s="4">
        <f>SUMIFS('Aceite Virgen Extra'!CJ$6:CJ$257,'Aceite Virgen Extra'!$A$6:$A$257,"&gt;="&amp;$A273,'Aceite Virgen Extra'!$B$6:$B$257,"&lt;="&amp;$B273)</f>
        <v>0.03</v>
      </c>
      <c r="CK273" s="4">
        <f>SUMIFS('Aceite Virgen Extra'!CK$6:CK$257,'Aceite Virgen Extra'!$A$6:$A$257,"&gt;="&amp;$A273,'Aceite Virgen Extra'!$B$6:$B$257,"&lt;="&amp;$B273)</f>
        <v>0.11</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v>
      </c>
      <c r="CR273" s="4">
        <f>SUMIFS('Aceite Virgen Extra'!CR$6:CR$257,'Aceite Virgen Extra'!$A$6:$A$257,"&gt;="&amp;$A273,'Aceite Virgen Extra'!$B$6:$B$257,"&lt;="&amp;$B273)</f>
        <v>0</v>
      </c>
      <c r="CS273" s="4">
        <f>SUMIFS('Aceite Virgen Extra'!CS$6:CS$257,'Aceite Virgen Extra'!$A$6:$A$257,"&gt;="&amp;$A273,'Aceite Virgen Extra'!$B$6:$B$257,"&lt;="&amp;$B273)</f>
        <v>0</v>
      </c>
      <c r="CT273" s="4">
        <f>SUMIFS('Aceite Virgen Extra'!CT$6:CT$257,'Aceite Virgen Extra'!$A$6:$A$257,"&gt;="&amp;$A273,'Aceite Virgen Extra'!$B$6:$B$257,"&lt;="&amp;$B273)</f>
        <v>0</v>
      </c>
      <c r="CX273" s="4">
        <f>SUMIFS('Aceite Virgen Extra'!CX$6:CX$257,'Aceite Virgen Extra'!$A$6:$A$257,"&gt;="&amp;$A273,'Aceite Virgen Extra'!$B$6:$B$257,"&lt;="&amp;$B273)</f>
        <v>0.04</v>
      </c>
      <c r="CY273" s="4">
        <f>SUMIFS('Aceite Virgen Extra'!CY$6:CY$257,'Aceite Virgen Extra'!$A$6:$A$257,"&gt;="&amp;$A273,'Aceite Virgen Extra'!$B$6:$B$257,"&lt;="&amp;$B273)</f>
        <v>0</v>
      </c>
      <c r="CZ273" s="4">
        <f>SUMIFS('Aceite Virgen Extra'!CZ$6:CZ$257,'Aceite Virgen Extra'!$A$6:$A$257,"&gt;="&amp;$A273,'Aceite Virgen Extra'!$B$6:$B$257,"&lt;="&amp;$B273)</f>
        <v>0.08</v>
      </c>
      <c r="DA273" s="4">
        <f>SUMIFS('Aceite Virgen Extra'!DA$6:DA$257,'Aceite Virgen Extra'!$A$6:$A$257,"&gt;="&amp;$A273,'Aceite Virgen Extra'!$B$6:$B$257,"&lt;="&amp;$B273)</f>
        <v>0</v>
      </c>
      <c r="DE273" s="4">
        <f>SUMIFS('Aceite Virgen Extra'!DE$6:DE$257,'Aceite Virgen Extra'!$A$6:$A$257,"&gt;="&amp;$A273,'Aceite Virgen Extra'!$B$6:$B$257,"&lt;="&amp;$B273)</f>
        <v>0</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0.15</v>
      </c>
      <c r="DT273" s="4">
        <f>SUMIFS('Aceite Virgen Extra'!DT$6:DT$257,'Aceite Virgen Extra'!$A$6:$A$257,"&gt;="&amp;$A273,'Aceite Virgen Extra'!$B$6:$B$257,"&lt;="&amp;$B273)</f>
        <v>0</v>
      </c>
      <c r="DU273" s="4">
        <f>SUMIFS('Aceite Virgen Extra'!DU$6:DU$257,'Aceite Virgen Extra'!$A$6:$A$257,"&gt;="&amp;$A273,'Aceite Virgen Extra'!$B$6:$B$257,"&lt;="&amp;$B273)</f>
        <v>0.31</v>
      </c>
      <c r="DV273" s="4">
        <f>SUMIFS('Aceite Virgen Extra'!DV$6:DV$257,'Aceite Virgen Extra'!$A$6:$A$257,"&gt;="&amp;$A273,'Aceite Virgen Extra'!$B$6:$B$257,"&lt;="&amp;$B273)</f>
        <v>0</v>
      </c>
      <c r="DZ273" s="4">
        <f>SUMIFS('Aceite Virgen Extra'!DZ$6:DZ$257,'Aceite Virgen Extra'!$A$6:$A$257,"&gt;="&amp;$A273,'Aceite Virgen Extra'!$B$6:$B$257,"&lt;="&amp;$B273)</f>
        <v>0</v>
      </c>
      <c r="EA273" s="4">
        <f>SUMIFS('Aceite Virgen Extra'!EA$6:EA$257,'Aceite Virgen Extra'!$A$6:$A$257,"&gt;="&amp;$A273,'Aceite Virgen Extra'!$B$6:$B$257,"&lt;="&amp;$B273)</f>
        <v>0</v>
      </c>
      <c r="EB273" s="4">
        <f>SUMIFS('Aceite Virgen Extra'!EB$6:EB$257,'Aceite Virgen Extra'!$A$6:$A$257,"&gt;="&amp;$A273,'Aceite Virgen Extra'!$B$6:$B$257,"&lt;="&amp;$B273)</f>
        <v>0</v>
      </c>
      <c r="EC273" s="4">
        <f>SUMIFS('Aceite Virgen Extra'!EC$6:EC$257,'Aceite Virgen Extra'!$A$6:$A$257,"&gt;="&amp;$A273,'Aceite Virgen Extra'!$B$6:$B$257,"&lt;="&amp;$B273)</f>
        <v>0</v>
      </c>
      <c r="EG273" s="4">
        <f>SUMIFS('Aceite Virgen Extra'!EG$6:EG$257,'Aceite Virgen Extra'!$A$6:$A$257,"&gt;="&amp;$A273,'Aceite Virgen Extra'!$B$6:$B$257,"&lt;="&amp;$B273)</f>
        <v>0</v>
      </c>
      <c r="EH273" s="4">
        <f>SUMIFS('Aceite Virgen Extra'!EH$6:EH$257,'Aceite Virgen Extra'!$A$6:$A$257,"&gt;="&amp;$A273,'Aceite Virgen Extra'!$B$6:$B$257,"&lt;="&amp;$B273)</f>
        <v>0</v>
      </c>
      <c r="EI273" s="4">
        <f>SUMIFS('Aceite Virgen Extra'!EI$6:EI$257,'Aceite Virgen Extra'!$A$6:$A$257,"&gt;="&amp;$A273,'Aceite Virgen Extra'!$B$6:$B$257,"&lt;="&amp;$B273)</f>
        <v>0</v>
      </c>
      <c r="EJ273" s="4">
        <f>SUMIFS('Aceite Virgen Extra'!EJ$6:EJ$257,'Aceite Virgen Extra'!$A$6:$A$257,"&gt;="&amp;$A273,'Aceite Virgen Extra'!$B$6:$B$257,"&lt;="&amp;$B273)</f>
        <v>0</v>
      </c>
      <c r="EN273" s="4">
        <f>SUMIFS('Aceite Virgen Extra'!EN$6:EN$257,'Aceite Virgen Extra'!$A$6:$A$257,"&gt;="&amp;$A273,'Aceite Virgen Extra'!$B$6:$B$257,"&lt;="&amp;$B273)</f>
        <v>0.11</v>
      </c>
      <c r="EO273" s="4">
        <f>SUMIFS('Aceite Virgen Extra'!EO$6:EO$257,'Aceite Virgen Extra'!$A$6:$A$257,"&gt;="&amp;$A273,'Aceite Virgen Extra'!$B$6:$B$257,"&lt;="&amp;$B273)</f>
        <v>0</v>
      </c>
      <c r="EP273" s="4">
        <f>SUMIFS('Aceite Virgen Extra'!EP$6:EP$257,'Aceite Virgen Extra'!$A$6:$A$257,"&gt;="&amp;$A273,'Aceite Virgen Extra'!$B$6:$B$257,"&lt;="&amp;$B273)</f>
        <v>0.21</v>
      </c>
      <c r="EQ273" s="4">
        <f>SUMIFS('Aceite Virgen Extra'!EQ$6:EQ$257,'Aceite Virgen Extra'!$A$6:$A$257,"&gt;="&amp;$A273,'Aceite Virgen Extra'!$B$6:$B$257,"&lt;="&amp;$B273)</f>
        <v>0</v>
      </c>
      <c r="EU273" s="4">
        <f>SUMIFS('Aceite Virgen Extra'!EU$6:EU$257,'Aceite Virgen Extra'!$A$6:$A$257,"&gt;="&amp;$A273,'Aceite Virgen Extra'!$B$6:$B$257,"&lt;="&amp;$B273)</f>
        <v>0.48</v>
      </c>
      <c r="EV273" s="4">
        <f>SUMIFS('Aceite Virgen Extra'!EV$6:EV$257,'Aceite Virgen Extra'!$A$6:$A$257,"&gt;="&amp;$A273,'Aceite Virgen Extra'!$B$6:$B$257,"&lt;="&amp;$B273)</f>
        <v>0</v>
      </c>
      <c r="EW273" s="4">
        <f>SUMIFS('Aceite Virgen Extra'!EW$6:EW$257,'Aceite Virgen Extra'!$A$6:$A$257,"&gt;="&amp;$A273,'Aceite Virgen Extra'!$B$6:$B$257,"&lt;="&amp;$B273)</f>
        <v>0.87</v>
      </c>
      <c r="EX273" s="4">
        <f>SUMIFS('Aceite Virgen Extra'!EX$6:EX$257,'Aceite Virgen Extra'!$A$6:$A$257,"&gt;="&amp;$A273,'Aceite Virgen Extra'!$B$6:$B$257,"&lt;="&amp;$B273)</f>
        <v>0.2</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0.09</v>
      </c>
      <c r="FJ273" s="4">
        <f>SUMIFS('Aceite Virgen Extra'!FJ$6:FJ$257,'Aceite Virgen Extra'!$A$6:$A$257,"&gt;="&amp;$A273,'Aceite Virgen Extra'!$B$6:$B$257,"&lt;="&amp;$B273)</f>
        <v>0</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0.03</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0.03</v>
      </c>
      <c r="GE273" s="4">
        <f>SUMIFS('Aceite Virgen Extra'!GE$6:GE$257,'Aceite Virgen Extra'!$A$6:$A$257,"&gt;="&amp;$A273,'Aceite Virgen Extra'!$B$6:$B$257,"&lt;="&amp;$B273)</f>
        <v>0</v>
      </c>
      <c r="GF273" s="4">
        <f>SUMIFS('Aceite Virgen Extra'!GF$6:GF$257,'Aceite Virgen Extra'!$A$6:$A$257,"&gt;="&amp;$A273,'Aceite Virgen Extra'!$B$6:$B$257,"&lt;="&amp;$B273)</f>
        <v>0.05</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v>
      </c>
      <c r="GS273" s="4">
        <f>SUMIFS('Aceite Virgen Extra'!GS$6:GS$257,'Aceite Virgen Extra'!$A$6:$A$257,"&gt;="&amp;$A273,'Aceite Virgen Extra'!$B$6:$B$257,"&lt;="&amp;$B273)</f>
        <v>0</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0.17</v>
      </c>
      <c r="HU273" s="4">
        <f>SUMIFS('Aceite Virgen Extra'!HU$6:HU$257,'Aceite Virgen Extra'!$A$6:$A$257,"&gt;="&amp;$A273,'Aceite Virgen Extra'!$B$6:$B$257,"&lt;="&amp;$B273)</f>
        <v>0.34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0.1</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v>
      </c>
      <c r="IW273" s="4">
        <f>SUMIFS('Aceite Virgen Extra'!IW$6:IW$257,'Aceite Virgen Extra'!$A$6:$A$257,"&gt;="&amp;$A273,'Aceite Virgen Extra'!$B$6:$B$257,"&lt;="&amp;$B273)</f>
        <v>0</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v>
      </c>
      <c r="JY273" s="4">
        <f>SUMIFS('Aceite Virgen Extra'!JY$6:JY$257,'Aceite Virgen Extra'!$A$6:$A$257,"&gt;="&amp;$A273,'Aceite Virgen Extra'!$B$6:$B$257,"&lt;="&amp;$B273)</f>
        <v>0</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v>
      </c>
      <c r="KF273" s="4">
        <f>SUMIFS('Aceite Virgen Extra'!KF$6:KF$257,'Aceite Virgen Extra'!$A$6:$A$257,"&gt;="&amp;$A273,'Aceite Virgen Extra'!$B$6:$B$257,"&lt;="&amp;$B273)</f>
        <v>0</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0.08</v>
      </c>
      <c r="KM273" s="4">
        <f>SUMIFS('Aceite Virgen Extra'!KM$6:KM$257,'Aceite Virgen Extra'!$A$6:$A$257,"&gt;="&amp;$A273,'Aceite Virgen Extra'!$B$6:$B$257,"&lt;="&amp;$B273)</f>
        <v>0.34</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v>
      </c>
      <c r="LH273" s="4">
        <f>SUMIFS('Aceite Virgen Extra'!LH$6:LH$257,'Aceite Virgen Extra'!$A$6:$A$257,"&gt;="&amp;$A273,'Aceite Virgen Extra'!$B$6:$B$257,"&lt;="&amp;$B273)</f>
        <v>0</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v>
      </c>
      <c r="LO273" s="4">
        <f>SUMIFS('Aceite Virgen Extra'!LO$6:LO$257,'Aceite Virgen Extra'!$A$6:$A$257,"&gt;="&amp;$A273,'Aceite Virgen Extra'!$B$6:$B$257,"&lt;="&amp;$B273)</f>
        <v>0</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0.04</v>
      </c>
      <c r="MJ273" s="4">
        <f>SUMIFS('Aceite Virgen Extra'!MJ$6:MJ$257,'Aceite Virgen Extra'!$A$6:$A$257,"&gt;="&amp;$A273,'Aceite Virgen Extra'!$B$6:$B$257,"&lt;="&amp;$B273)</f>
        <v>0.17</v>
      </c>
      <c r="MK273" s="4">
        <f>SUMIFS('Aceite Virgen Extra'!MK$6:MK$257,'Aceite Virgen Extra'!$A$6:$A$257,"&gt;="&amp;$A273,'Aceite Virgen Extra'!$B$6:$B$257,"&lt;="&amp;$B273)</f>
        <v>0</v>
      </c>
      <c r="ML273" s="4">
        <f>SUMIFS('Aceite Virgen Extra'!ML$6:ML$257,'Aceite Virgen Extra'!$A$6:$A$257,"&gt;="&amp;$A273,'Aceite Virgen Extra'!$B$6:$B$257,"&lt;="&amp;$B273)</f>
        <v>0</v>
      </c>
      <c r="MP273" s="4">
        <f>SUMIFS('Aceite Virgen Extra'!MP$6:MP$257,'Aceite Virgen Extra'!$A$6:$A$257,"&gt;="&amp;$A273,'Aceite Virgen Extra'!$B$6:$B$257,"&lt;="&amp;$B273)</f>
        <v>0.06</v>
      </c>
      <c r="MQ273" s="4">
        <f>SUMIFS('Aceite Virgen Extra'!MQ$6:MQ$257,'Aceite Virgen Extra'!$A$6:$A$257,"&gt;="&amp;$A273,'Aceite Virgen Extra'!$B$6:$B$257,"&lt;="&amp;$B273)</f>
        <v>0</v>
      </c>
      <c r="MR273" s="4">
        <f>SUMIFS('Aceite Virgen Extra'!MR$6:MR$257,'Aceite Virgen Extra'!$A$6:$A$257,"&gt;="&amp;$A273,'Aceite Virgen Extra'!$B$6:$B$257,"&lt;="&amp;$B273)</f>
        <v>0.11</v>
      </c>
      <c r="MS273" s="4">
        <f>SUMIFS('Aceite Virgen Extra'!MS$6:MS$257,'Aceite Virgen Extra'!$A$6:$A$257,"&gt;="&amp;$A273,'Aceite Virgen Extra'!$B$6:$B$257,"&lt;="&amp;$B273)</f>
        <v>0</v>
      </c>
      <c r="MW273" s="4">
        <f>SUMIFS('Aceite Virgen Extra'!MW$6:MW$257,'Aceite Virgen Extra'!$A$6:$A$257,"&gt;="&amp;$A273,'Aceite Virgen Extra'!$B$6:$B$257,"&lt;="&amp;$B273)</f>
        <v>0</v>
      </c>
      <c r="MX273" s="4">
        <f>SUMIFS('Aceite Virgen Extra'!MX$6:MX$257,'Aceite Virgen Extra'!$A$6:$A$257,"&gt;="&amp;$A273,'Aceite Virgen Extra'!$B$6:$B$257,"&lt;="&amp;$B273)</f>
        <v>0</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0.04</v>
      </c>
      <c r="NE273" s="4">
        <f>SUMIFS('Aceite Virgen Extra'!NE$6:NE$257,'Aceite Virgen Extra'!$A$6:$A$257,"&gt;="&amp;$A273,'Aceite Virgen Extra'!$B$6:$B$257,"&lt;="&amp;$B273)</f>
        <v>0.14000000000000001</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0.03</v>
      </c>
      <c r="NL273" s="4">
        <f>SUMIFS('Aceite Virgen Extra'!NL$6:NL$257,'Aceite Virgen Extra'!$A$6:$A$257,"&gt;="&amp;$A273,'Aceite Virgen Extra'!$B$6:$B$257,"&lt;="&amp;$B273)</f>
        <v>0.13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0.14000000000000001</v>
      </c>
      <c r="OG273" s="4">
        <f>SUMIFS('Aceite Virgen Extra'!OG$6:OG$257,'Aceite Virgen Extra'!$A$6:$A$257,"&gt;="&amp;$A273,'Aceite Virgen Extra'!$B$6:$B$257,"&lt;="&amp;$B273)</f>
        <v>0</v>
      </c>
      <c r="OH273" s="4">
        <f>SUMIFS('Aceite Virgen Extra'!OH$6:OH$257,'Aceite Virgen Extra'!$A$6:$A$257,"&gt;="&amp;$A273,'Aceite Virgen Extra'!$B$6:$B$257,"&lt;="&amp;$B273)</f>
        <v>0.28000000000000003</v>
      </c>
      <c r="OI273" s="4">
        <f>SUMIFS('Aceite Virgen Extra'!OI$6:OI$257,'Aceite Virgen Extra'!$A$6:$A$257,"&gt;="&amp;$A273,'Aceite Virgen Extra'!$B$6:$B$257,"&lt;="&amp;$B273)</f>
        <v>0</v>
      </c>
      <c r="OM273" s="4">
        <f>SUMIFS('Aceite Virgen Extra'!OM$6:OM$257,'Aceite Virgen Extra'!$A$6:$A$257,"&gt;="&amp;$A273,'Aceite Virgen Extra'!$B$6:$B$257,"&lt;="&amp;$B273)</f>
        <v>0.06</v>
      </c>
      <c r="ON273" s="4">
        <f>SUMIFS('Aceite Virgen Extra'!ON$6:ON$257,'Aceite Virgen Extra'!$A$6:$A$257,"&gt;="&amp;$A273,'Aceite Virgen Extra'!$B$6:$B$257,"&lt;="&amp;$B273)</f>
        <v>0.23</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v>
      </c>
      <c r="OV273" s="4">
        <f>SUMIFS('Aceite Virgen Extra'!OV$6:OV$257,'Aceite Virgen Extra'!$A$6:$A$257,"&gt;="&amp;$A273,'Aceite Virgen Extra'!$B$6:$B$257,"&lt;="&amp;$B273)</f>
        <v>0.2</v>
      </c>
      <c r="OW273" s="4">
        <f>SUMIFS('Aceite Virgen Extra'!OW$6:OW$257,'Aceite Virgen Extra'!$A$6:$A$257,"&gt;="&amp;$A273,'Aceite Virgen Extra'!$B$6:$B$257,"&lt;="&amp;$B273)</f>
        <v>0</v>
      </c>
      <c r="PA273" s="4">
        <f>SUMIFS('Aceite Virgen Extra'!PA$6:PA$257,'Aceite Virgen Extra'!$A$6:$A$257,"&gt;="&amp;$A273,'Aceite Virgen Extra'!$B$6:$B$257,"&lt;="&amp;$B273)</f>
        <v>0.05</v>
      </c>
      <c r="PB273" s="4">
        <f>SUMIFS('Aceite Virgen Extra'!PB$6:PB$257,'Aceite Virgen Extra'!$A$6:$A$257,"&gt;="&amp;$A273,'Aceite Virgen Extra'!$B$6:$B$257,"&lt;="&amp;$B273)</f>
        <v>0.18</v>
      </c>
      <c r="PC273" s="4">
        <f>SUMIFS('Aceite Virgen Extra'!PC$6:PC$257,'Aceite Virgen Extra'!$A$6:$A$257,"&gt;="&amp;$A273,'Aceite Virgen Extra'!$B$6:$B$257,"&lt;="&amp;$B273)</f>
        <v>0</v>
      </c>
      <c r="PD273" s="4">
        <f>SUMIFS('Aceite Virgen Extra'!PD$6:PD$257,'Aceite Virgen Extra'!$A$6:$A$257,"&gt;="&amp;$A273,'Aceite Virgen Extra'!$B$6:$B$257,"&lt;="&amp;$B273)</f>
        <v>0</v>
      </c>
      <c r="PH273" s="4">
        <f>SUMIFS('Aceite Virgen Extra'!PH$6:PH$257,'Aceite Virgen Extra'!$A$6:$A$257,"&gt;="&amp;$A273,'Aceite Virgen Extra'!$B$6:$B$257,"&lt;="&amp;$B273)</f>
        <v>0.06</v>
      </c>
      <c r="PI273" s="4">
        <f>SUMIFS('Aceite Virgen Extra'!PI$6:PI$257,'Aceite Virgen Extra'!$A$6:$A$257,"&gt;="&amp;$A273,'Aceite Virgen Extra'!$B$6:$B$257,"&lt;="&amp;$B273)</f>
        <v>0</v>
      </c>
      <c r="PJ273" s="4">
        <f>SUMIFS('Aceite Virgen Extra'!PJ$6:PJ$257,'Aceite Virgen Extra'!$A$6:$A$257,"&gt;="&amp;$A273,'Aceite Virgen Extra'!$B$6:$B$257,"&lt;="&amp;$B273)</f>
        <v>0.11</v>
      </c>
      <c r="PK273" s="4">
        <f>SUMIFS('Aceite Virgen Extra'!PK$6:PK$257,'Aceite Virgen Extra'!$A$6:$A$257,"&gt;="&amp;$A273,'Aceite Virgen Extra'!$B$6:$B$257,"&lt;="&amp;$B273)</f>
        <v>0</v>
      </c>
      <c r="PO273" s="4">
        <f>SUMIFS('Aceite Virgen Extra'!PO$6:PO$257,'Aceite Virgen Extra'!$A$6:$A$257,"&gt;="&amp;$A273,'Aceite Virgen Extra'!$B$6:$B$257,"&lt;="&amp;$B273)</f>
        <v>0</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0.04</v>
      </c>
      <c r="PW273" s="4">
        <f>SUMIFS('Aceite Virgen Extra'!PW$6:PW$257,'Aceite Virgen Extra'!$A$6:$A$257,"&gt;="&amp;$A273,'Aceite Virgen Extra'!$B$6:$B$257,"&lt;="&amp;$B273)</f>
        <v>0</v>
      </c>
      <c r="PX273" s="4">
        <f>SUMIFS('Aceite Virgen Extra'!PX$6:PX$257,'Aceite Virgen Extra'!$A$6:$A$257,"&gt;="&amp;$A273,'Aceite Virgen Extra'!$B$6:$B$257,"&lt;="&amp;$B273)</f>
        <v>0.09</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0.21</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v>
      </c>
      <c r="QK273" s="4">
        <f>SUMIFS('Aceite Virgen Extra'!QK$6:QK$257,'Aceite Virgen Extra'!$A$6:$A$257,"&gt;="&amp;$A273,'Aceite Virgen Extra'!$B$6:$B$257,"&lt;="&amp;$B273)</f>
        <v>0</v>
      </c>
      <c r="QL273" s="4">
        <f>SUMIFS('Aceite Virgen Extra'!QL$6:QL$257,'Aceite Virgen Extra'!$A$6:$A$257,"&gt;="&amp;$A273,'Aceite Virgen Extra'!$B$6:$B$257,"&lt;="&amp;$B273)</f>
        <v>0</v>
      </c>
      <c r="QM273" s="4">
        <f>SUMIFS('Aceite Virgen Extra'!QM$6:QM$257,'Aceite Virgen Extra'!$A$6:$A$257,"&gt;="&amp;$A273,'Aceite Virgen Extra'!$B$6:$B$257,"&lt;="&amp;$B273)</f>
        <v>0</v>
      </c>
      <c r="QQ273" s="4">
        <f>SUMIFS('Aceite Virgen Extra'!QQ$6:QQ$257,'Aceite Virgen Extra'!$A$6:$A$257,"&gt;="&amp;$A273,'Aceite Virgen Extra'!$B$6:$B$257,"&lt;="&amp;$B273)</f>
        <v>0.06</v>
      </c>
      <c r="QR273" s="4">
        <f>SUMIFS('Aceite Virgen Extra'!QR$6:QR$257,'Aceite Virgen Extra'!$A$6:$A$257,"&gt;="&amp;$A273,'Aceite Virgen Extra'!$B$6:$B$257,"&lt;="&amp;$B273)</f>
        <v>0.2</v>
      </c>
      <c r="QS273" s="4">
        <f>SUMIFS('Aceite Virgen Extra'!QS$6:QS$257,'Aceite Virgen Extra'!$A$6:$A$257,"&gt;="&amp;$A273,'Aceite Virgen Extra'!$B$6:$B$257,"&lt;="&amp;$B273)</f>
        <v>0</v>
      </c>
      <c r="QT273" s="4">
        <f>SUMIFS('Aceite Virgen Extra'!QT$6:QT$257,'Aceite Virgen Extra'!$A$6:$A$257,"&gt;="&amp;$A273,'Aceite Virgen Extra'!$B$6:$B$257,"&lt;="&amp;$B273)</f>
        <v>0</v>
      </c>
      <c r="QX273" s="4">
        <f>SUMIFS('Aceite Virgen Extra'!QX$6:QX$257,'Aceite Virgen Extra'!$A$6:$A$257,"&gt;="&amp;$A273,'Aceite Virgen Extra'!$B$6:$B$257,"&lt;="&amp;$B273)</f>
        <v>0.75</v>
      </c>
      <c r="QY273" s="4">
        <f>SUMIFS('Aceite Virgen Extra'!QY$6:QY$257,'Aceite Virgen Extra'!$A$6:$A$257,"&gt;="&amp;$A273,'Aceite Virgen Extra'!$B$6:$B$257,"&lt;="&amp;$B273)</f>
        <v>0.27</v>
      </c>
      <c r="QZ273" s="4">
        <f>SUMIFS('Aceite Virgen Extra'!QZ$6:QZ$257,'Aceite Virgen Extra'!$A$6:$A$257,"&gt;="&amp;$A273,'Aceite Virgen Extra'!$B$6:$B$257,"&lt;="&amp;$B273)</f>
        <v>0.65999999999999992</v>
      </c>
      <c r="RA273" s="4">
        <f>SUMIFS('Aceite Virgen Extra'!RA$6:RA$257,'Aceite Virgen Extra'!$A$6:$A$257,"&gt;="&amp;$A273,'Aceite Virgen Extra'!$B$6:$B$257,"&lt;="&amp;$B273)</f>
        <v>3.75</v>
      </c>
      <c r="RE273" s="4">
        <f>SUMIFS('Aceite Virgen Extra'!RE$6:RE$257,'Aceite Virgen Extra'!$A$6:$A$257,"&gt;="&amp;$A273,'Aceite Virgen Extra'!$B$6:$B$257,"&lt;="&amp;$B273)</f>
        <v>0.51</v>
      </c>
      <c r="RF273" s="4">
        <f>SUMIFS('Aceite Virgen Extra'!RF$6:RF$257,'Aceite Virgen Extra'!$A$6:$A$257,"&gt;="&amp;$A273,'Aceite Virgen Extra'!$B$6:$B$257,"&lt;="&amp;$B273)</f>
        <v>0.68</v>
      </c>
      <c r="RG273" s="4">
        <f>SUMIFS('Aceite Virgen Extra'!RG$6:RG$257,'Aceite Virgen Extra'!$A$6:$A$257,"&gt;="&amp;$A273,'Aceite Virgen Extra'!$B$6:$B$257,"&lt;="&amp;$B273)</f>
        <v>0.38</v>
      </c>
      <c r="RH273" s="4">
        <f>SUMIFS('Aceite Virgen Extra'!RH$6:RH$257,'Aceite Virgen Extra'!$A$6:$A$257,"&gt;="&amp;$A273,'Aceite Virgen Extra'!$B$6:$B$257,"&lt;="&amp;$B273)</f>
        <v>1.03</v>
      </c>
      <c r="RL273" s="4">
        <f>SUMIFS('Aceite Virgen Extra'!RL$6:RL$257,'Aceite Virgen Extra'!$A$6:$A$257,"&gt;="&amp;$A273,'Aceite Virgen Extra'!$B$6:$B$257,"&lt;="&amp;$B273)</f>
        <v>4.5200000000000005</v>
      </c>
      <c r="RM273" s="4">
        <f>SUMIFS('Aceite Virgen Extra'!RM$6:RM$257,'Aceite Virgen Extra'!$A$6:$A$257,"&gt;="&amp;$A273,'Aceite Virgen Extra'!$B$6:$B$257,"&lt;="&amp;$B273)</f>
        <v>11.540000000000001</v>
      </c>
      <c r="RN273" s="4">
        <f>SUMIFS('Aceite Virgen Extra'!RN$6:RN$257,'Aceite Virgen Extra'!$A$6:$A$257,"&gt;="&amp;$A273,'Aceite Virgen Extra'!$B$6:$B$257,"&lt;="&amp;$B273)</f>
        <v>1.81</v>
      </c>
      <c r="RO273" s="4">
        <f>SUMIFS('Aceite Virgen Extra'!RO$6:RO$257,'Aceite Virgen Extra'!$A$6:$A$257,"&gt;="&amp;$A273,'Aceite Virgen Extra'!$B$6:$B$257,"&lt;="&amp;$B273)</f>
        <v>1.19</v>
      </c>
      <c r="RS273" s="69">
        <f>SUMIFS('Aceite Virgen Extra'!RS$6:RS$257,'Aceite Virgen Extra'!$A$6:$A$257,"&gt;="&amp;$A273,'Aceite Virgen Extra'!$B$6:$B$257,"&lt;="&amp;$B273)</f>
        <v>4.83</v>
      </c>
      <c r="RT273" s="4">
        <f>SUMIFS('Aceite Virgen Extra'!RT$6:RT$257,'Aceite Virgen Extra'!$A$6:$A$257,"&gt;="&amp;$A273,'Aceite Virgen Extra'!$B$6:$B$257,"&lt;="&amp;$B273)</f>
        <v>15.04</v>
      </c>
      <c r="RU273" s="4">
        <f>SUMIFS('Aceite Virgen Extra'!RU$6:RU$257,'Aceite Virgen Extra'!$A$6:$A$257,"&gt;="&amp;$A273,'Aceite Virgen Extra'!$B$6:$B$257,"&lt;="&amp;$B273)</f>
        <v>1.19</v>
      </c>
      <c r="RV273" s="4">
        <f>SUMIFS('Aceite Virgen Extra'!RV$6:RV$257,'Aceite Virgen Extra'!$A$6:$A$257,"&gt;="&amp;$A273,'Aceite Virgen Extra'!$B$6:$B$257,"&lt;="&amp;$B273)</f>
        <v>0</v>
      </c>
      <c r="RZ273" s="69">
        <f>SUMIFS('Aceite Virgen Extra'!RZ$6:RZ$257,'Aceite Virgen Extra'!$A$6:$A$257,"&gt;="&amp;$A273,'Aceite Virgen Extra'!$B$6:$B$257,"&lt;="&amp;$B273)</f>
        <v>4.66</v>
      </c>
      <c r="SA273" s="4">
        <f>SUMIFS('Aceite Virgen Extra'!SA$6:SA$257,'Aceite Virgen Extra'!$A$6:$A$257,"&gt;="&amp;$A273,'Aceite Virgen Extra'!$B$6:$B$257,"&lt;="&amp;$B273)</f>
        <v>9.7100000000000009</v>
      </c>
      <c r="SB273" s="4">
        <f>SUMIFS('Aceite Virgen Extra'!SB$6:SB$257,'Aceite Virgen Extra'!$A$6:$A$257,"&gt;="&amp;$A273,'Aceite Virgen Extra'!$B$6:$B$257,"&lt;="&amp;$B273)</f>
        <v>2.42</v>
      </c>
      <c r="SC273" s="4">
        <f>SUMIFS('Aceite Virgen Extra'!SC$6:SC$257,'Aceite Virgen Extra'!$A$6:$A$257,"&gt;="&amp;$A273,'Aceite Virgen Extra'!$B$6:$B$257,"&lt;="&amp;$B273)</f>
        <v>2.44</v>
      </c>
      <c r="SG273" s="69">
        <f>SUMIFS('Aceite Virgen Extra'!SG$6:SG$257,'Aceite Virgen Extra'!$A$6:$A$257,"&gt;="&amp;$A273,'Aceite Virgen Extra'!$B$6:$B$257,"&lt;="&amp;$B273)</f>
        <v>5.5</v>
      </c>
      <c r="SH273" s="4">
        <f>SUMIFS('Aceite Virgen Extra'!SH$6:SH$257,'Aceite Virgen Extra'!$A$6:$A$257,"&gt;="&amp;$A273,'Aceite Virgen Extra'!$B$6:$B$257,"&lt;="&amp;$B273)</f>
        <v>14.81</v>
      </c>
      <c r="SI273" s="4">
        <f>SUMIFS('Aceite Virgen Extra'!SI$6:SI$257,'Aceite Virgen Extra'!$A$6:$A$257,"&gt;="&amp;$A273,'Aceite Virgen Extra'!$B$6:$B$257,"&lt;="&amp;$B273)</f>
        <v>1.75</v>
      </c>
      <c r="SJ273" s="4">
        <f>SUMIFS('Aceite Virgen Extra'!SJ$6:SJ$257,'Aceite Virgen Extra'!$A$6:$A$257,"&gt;="&amp;$A273,'Aceite Virgen Extra'!$B$6:$B$257,"&lt;="&amp;$B273)</f>
        <v>2.5499999999999998</v>
      </c>
      <c r="SN273" s="69">
        <f>SUMIFS('Aceite Virgen Extra'!SN$6:SN$257,'Aceite Virgen Extra'!$A$6:$A$257,"&gt;="&amp;$A273,'Aceite Virgen Extra'!$B$6:$B$257,"&lt;="&amp;$B273)</f>
        <v>4.28</v>
      </c>
      <c r="SO273" s="4">
        <f>SUMIFS('Aceite Virgen Extra'!SO$6:SO$257,'Aceite Virgen Extra'!$A$6:$A$257,"&gt;="&amp;$A273,'Aceite Virgen Extra'!$B$6:$B$257,"&lt;="&amp;$B273)</f>
        <v>13.49</v>
      </c>
      <c r="SP273" s="4">
        <f>SUMIFS('Aceite Virgen Extra'!SP$6:SP$257,'Aceite Virgen Extra'!$A$6:$A$257,"&gt;="&amp;$A273,'Aceite Virgen Extra'!$B$6:$B$257,"&lt;="&amp;$B273)</f>
        <v>0.51</v>
      </c>
      <c r="SQ273" s="4">
        <f>SUMIFS('Aceite Virgen Extra'!SQ$6:SQ$257,'Aceite Virgen Extra'!$A$6:$A$257,"&gt;="&amp;$A273,'Aceite Virgen Extra'!$B$6:$B$257,"&lt;="&amp;$B273)</f>
        <v>2.31</v>
      </c>
      <c r="SU273" s="69">
        <f>SUMIFS('Aceite Virgen Extra'!SU$6:SU$257,'Aceite Virgen Extra'!$A$6:$A$257,"&gt;="&amp;$A273,'Aceite Virgen Extra'!$B$6:$B$257,"&lt;="&amp;$B273)</f>
        <v>1.08</v>
      </c>
      <c r="SV273" s="4">
        <f>SUMIFS('Aceite Virgen Extra'!SV$6:SV$257,'Aceite Virgen Extra'!$A$6:$A$257,"&gt;="&amp;$A273,'Aceite Virgen Extra'!$B$6:$B$257,"&lt;="&amp;$B273)</f>
        <v>2.19</v>
      </c>
      <c r="SW273" s="4">
        <f>SUMIFS('Aceite Virgen Extra'!SW$6:SW$257,'Aceite Virgen Extra'!$A$6:$A$257,"&gt;="&amp;$A273,'Aceite Virgen Extra'!$B$6:$B$257,"&lt;="&amp;$B273)</f>
        <v>0.71</v>
      </c>
      <c r="SX273" s="4">
        <f>SUMIFS('Aceite Virgen Extra'!SX$6:SX$257,'Aceite Virgen Extra'!$A$6:$A$257,"&gt;="&amp;$A273,'Aceite Virgen Extra'!$B$6:$B$257,"&lt;="&amp;$B273)</f>
        <v>1.81</v>
      </c>
      <c r="TB273" s="69">
        <f>SUMIFS('Aceite Virgen Extra'!TB$6:TB$257,'Aceite Virgen Extra'!$A$6:$A$257,"&gt;="&amp;$A273,'Aceite Virgen Extra'!$B$6:$B$257,"&lt;="&amp;$B273)</f>
        <v>7.7399999999999993</v>
      </c>
      <c r="TC273" s="4">
        <f>SUMIFS('Aceite Virgen Extra'!TC$6:TC$257,'Aceite Virgen Extra'!$A$6:$A$257,"&gt;="&amp;$A273,'Aceite Virgen Extra'!$B$6:$B$257,"&lt;="&amp;$B273)</f>
        <v>2.39</v>
      </c>
      <c r="TD273" s="4">
        <f>SUMIFS('Aceite Virgen Extra'!TD$6:TD$257,'Aceite Virgen Extra'!$A$6:$A$257,"&gt;="&amp;$A273,'Aceite Virgen Extra'!$B$6:$B$257,"&lt;="&amp;$B273)</f>
        <v>12.18</v>
      </c>
      <c r="TE273" s="4">
        <f>SUMIFS('Aceite Virgen Extra'!TE$6:TE$257,'Aceite Virgen Extra'!$A$6:$A$257,"&gt;="&amp;$A273,'Aceite Virgen Extra'!$B$6:$B$257,"&lt;="&amp;$B273)</f>
        <v>0</v>
      </c>
      <c r="TI273" s="69">
        <f>SUMIFS('Aceite Virgen Extra'!TI$6:TI$257,'Aceite Virgen Extra'!$A$6:$A$257,"&gt;="&amp;$A273,'Aceite Virgen Extra'!$B$6:$B$257,"&lt;="&amp;$B273)</f>
        <v>11.81</v>
      </c>
      <c r="TJ273" s="4">
        <f>SUMIFS('Aceite Virgen Extra'!TJ$6:TJ$257,'Aceite Virgen Extra'!$A$6:$A$257,"&gt;="&amp;$A273,'Aceite Virgen Extra'!$B$6:$B$257,"&lt;="&amp;$B273)</f>
        <v>1.6800000000000002</v>
      </c>
      <c r="TK273" s="4">
        <f>SUMIFS('Aceite Virgen Extra'!TK$6:TK$257,'Aceite Virgen Extra'!$A$6:$A$257,"&gt;="&amp;$A273,'Aceite Virgen Extra'!$B$6:$B$257,"&lt;="&amp;$B273)</f>
        <v>20.02</v>
      </c>
      <c r="TL273" s="4">
        <f>SUMIFS('Aceite Virgen Extra'!TL$6:TL$257,'Aceite Virgen Extra'!$A$6:$A$257,"&gt;="&amp;$A273,'Aceite Virgen Extra'!$B$6:$B$257,"&lt;="&amp;$B273)</f>
        <v>0.35</v>
      </c>
      <c r="TP273" s="69">
        <f>SUMIFS('Aceite Virgen Extra'!TP$6:TP$257,'Aceite Virgen Extra'!$A$6:$A$257,"&gt;="&amp;$A273,'Aceite Virgen Extra'!$B$6:$B$257,"&lt;="&amp;$B273)</f>
        <v>7.370000000000001</v>
      </c>
      <c r="TQ273" s="4">
        <f>SUMIFS('Aceite Virgen Extra'!TQ$6:TQ$257,'Aceite Virgen Extra'!$A$6:$A$257,"&gt;="&amp;$A273,'Aceite Virgen Extra'!$B$6:$B$257,"&lt;="&amp;$B273)</f>
        <v>4.79</v>
      </c>
      <c r="TR273" s="4">
        <f>SUMIFS('Aceite Virgen Extra'!TR$6:TR$257,'Aceite Virgen Extra'!$A$6:$A$257,"&gt;="&amp;$A273,'Aceite Virgen Extra'!$B$6:$B$257,"&lt;="&amp;$B273)</f>
        <v>10.37</v>
      </c>
      <c r="TS273" s="4">
        <f>SUMIFS('Aceite Virgen Extra'!TS$6:TS$257,'Aceite Virgen Extra'!$A$6:$A$257,"&gt;="&amp;$A273,'Aceite Virgen Extra'!$B$6:$B$257,"&lt;="&amp;$B273)</f>
        <v>1.3199999999999998</v>
      </c>
      <c r="TW273" s="69">
        <f>SUMIFS('Aceite Virgen Extra'!TW$6:TW$257,'Aceite Virgen Extra'!$A$6:$A$257,"&gt;="&amp;$A273,'Aceite Virgen Extra'!$B$6:$B$257,"&lt;="&amp;$B273)</f>
        <v>2.67</v>
      </c>
      <c r="TX273" s="4">
        <f>SUMIFS('Aceite Virgen Extra'!TX$6:TX$257,'Aceite Virgen Extra'!$A$6:$A$257,"&gt;="&amp;$A273,'Aceite Virgen Extra'!$B$6:$B$257,"&lt;="&amp;$B273)</f>
        <v>1.55</v>
      </c>
      <c r="TY273" s="4">
        <f>SUMIFS('Aceite Virgen Extra'!TY$6:TY$257,'Aceite Virgen Extra'!$A$6:$A$257,"&gt;="&amp;$A273,'Aceite Virgen Extra'!$B$6:$B$257,"&lt;="&amp;$B273)</f>
        <v>2.33</v>
      </c>
      <c r="TZ273" s="4">
        <f>SUMIFS('Aceite Virgen Extra'!TZ$6:TZ$257,'Aceite Virgen Extra'!$A$6:$A$257,"&gt;="&amp;$A273,'Aceite Virgen Extra'!$B$6:$B$257,"&lt;="&amp;$B273)</f>
        <v>10.050000000000001</v>
      </c>
      <c r="UD273" s="69">
        <f>SUMIFS('Aceite Virgen Extra'!UD$6:UD$257,'Aceite Virgen Extra'!$A$6:$A$257,"&gt;="&amp;$A273,'Aceite Virgen Extra'!$B$6:$B$257,"&lt;="&amp;$B273)</f>
        <v>3.84</v>
      </c>
      <c r="UE273" s="4">
        <f>SUMIFS('Aceite Virgen Extra'!UE$6:UE$257,'Aceite Virgen Extra'!$A$6:$A$257,"&gt;="&amp;$A273,'Aceite Virgen Extra'!$B$6:$B$257,"&lt;="&amp;$B273)</f>
        <v>3.0900000000000003</v>
      </c>
      <c r="UF273" s="4">
        <f>SUMIFS('Aceite Virgen Extra'!UF$6:UF$257,'Aceite Virgen Extra'!$A$6:$A$257,"&gt;="&amp;$A273,'Aceite Virgen Extra'!$B$6:$B$257,"&lt;="&amp;$B273)</f>
        <v>4.3899999999999997</v>
      </c>
      <c r="UG273" s="4">
        <f>SUMIFS('Aceite Virgen Extra'!UG$6:UG$257,'Aceite Virgen Extra'!$A$6:$A$257,"&gt;="&amp;$A273,'Aceite Virgen Extra'!$B$6:$B$257,"&lt;="&amp;$B273)</f>
        <v>5.54</v>
      </c>
      <c r="UK273" s="69">
        <f>SUMIFS('Aceite Virgen Extra'!UK$6:UK$257,'Aceite Virgen Extra'!$A$6:$A$257,"&gt;="&amp;$A273,'Aceite Virgen Extra'!$B$6:$B$257,"&lt;="&amp;$B273)</f>
        <v>1.51</v>
      </c>
      <c r="UL273" s="4">
        <f>SUMIFS('Aceite Virgen Extra'!UL$6:UL$257,'Aceite Virgen Extra'!$A$6:$A$257,"&gt;="&amp;$A273,'Aceite Virgen Extra'!$B$6:$B$257,"&lt;="&amp;$B273)</f>
        <v>0</v>
      </c>
      <c r="UM273" s="4">
        <f>SUMIFS('Aceite Virgen Extra'!UM$6:UM$257,'Aceite Virgen Extra'!$A$6:$A$257,"&gt;="&amp;$A273,'Aceite Virgen Extra'!$B$6:$B$257,"&lt;="&amp;$B273)</f>
        <v>2.39</v>
      </c>
      <c r="UN273" s="4">
        <f>SUMIFS('Aceite Virgen Extra'!UN$6:UN$257,'Aceite Virgen Extra'!$A$6:$A$257,"&gt;="&amp;$A273,'Aceite Virgen Extra'!$B$6:$B$257,"&lt;="&amp;$B273)</f>
        <v>0.78</v>
      </c>
      <c r="UR273" s="69">
        <f>SUMIFS('Aceite Virgen Extra'!UR$6:UR$257,'Aceite Virgen Extra'!$A$6:$A$257,"&gt;="&amp;$A273,'Aceite Virgen Extra'!$B$6:$B$257,"&lt;="&amp;$B273)</f>
        <v>0.4</v>
      </c>
      <c r="US273" s="4">
        <f>SUMIFS('Aceite Virgen Extra'!US$6:US$257,'Aceite Virgen Extra'!$A$6:$A$257,"&gt;="&amp;$A273,'Aceite Virgen Extra'!$B$6:$B$257,"&lt;="&amp;$B273)</f>
        <v>0.35</v>
      </c>
      <c r="UT273" s="4">
        <f>SUMIFS('Aceite Virgen Extra'!UT$6:UT$257,'Aceite Virgen Extra'!$A$6:$A$257,"&gt;="&amp;$A273,'Aceite Virgen Extra'!$B$6:$B$257,"&lt;="&amp;$B273)</f>
        <v>0.53</v>
      </c>
      <c r="UU273" s="4">
        <f>SUMIFS('Aceite Virgen Extra'!UU$6:UU$257,'Aceite Virgen Extra'!$A$6:$A$257,"&gt;="&amp;$A273,'Aceite Virgen Extra'!$B$6:$B$257,"&lt;="&amp;$B273)</f>
        <v>0</v>
      </c>
      <c r="UY273" s="69">
        <f>SUMIFS('Aceite Virgen Extra'!UY$6:UY$257,'Aceite Virgen Extra'!$A$6:$A$257,"&gt;="&amp;$A273,'Aceite Virgen Extra'!$B$6:$B$257,"&lt;="&amp;$B273)</f>
        <v>1.25</v>
      </c>
      <c r="UZ273" s="4">
        <f>SUMIFS('Aceite Virgen Extra'!UZ$6:UZ$257,'Aceite Virgen Extra'!$A$6:$A$257,"&gt;="&amp;$A273,'Aceite Virgen Extra'!$B$6:$B$257,"&lt;="&amp;$B273)</f>
        <v>3.6</v>
      </c>
      <c r="VA273" s="4">
        <f>SUMIFS('Aceite Virgen Extra'!VA$6:VA$257,'Aceite Virgen Extra'!$A$6:$A$257,"&gt;="&amp;$A273,'Aceite Virgen Extra'!$B$6:$B$257,"&lt;="&amp;$B273)</f>
        <v>0.72</v>
      </c>
      <c r="VB273" s="4">
        <f>SUMIFS('Aceite Virgen Extra'!VB$6:VB$257,'Aceite Virgen Extra'!$A$6:$A$257,"&gt;="&amp;$A273,'Aceite Virgen Extra'!$B$6:$B$257,"&lt;="&amp;$B273)</f>
        <v>0</v>
      </c>
      <c r="VF273" s="69">
        <f>SUMIFS('Aceite Virgen Extra'!VF$6:VF$257,'Aceite Virgen Extra'!$A$6:$A$257,"&gt;="&amp;$A273,'Aceite Virgen Extra'!$B$6:$B$257,"&lt;="&amp;$B273)</f>
        <v>0.52</v>
      </c>
      <c r="VG273" s="4">
        <f>SUMIFS('Aceite Virgen Extra'!VG$6:VG$257,'Aceite Virgen Extra'!$A$6:$A$257,"&gt;="&amp;$A273,'Aceite Virgen Extra'!$B$6:$B$257,"&lt;="&amp;$B273)</f>
        <v>0.73</v>
      </c>
      <c r="VH273" s="4">
        <f>SUMIFS('Aceite Virgen Extra'!VH$6:VH$257,'Aceite Virgen Extra'!$A$6:$A$257,"&gt;="&amp;$A273,'Aceite Virgen Extra'!$B$6:$B$257,"&lt;="&amp;$B273)</f>
        <v>0.56000000000000005</v>
      </c>
      <c r="VI273" s="4">
        <f>SUMIFS('Aceite Virgen Extra'!VI$6:VI$257,'Aceite Virgen Extra'!$A$6:$A$257,"&gt;="&amp;$A273,'Aceite Virgen Extra'!$B$6:$B$257,"&lt;="&amp;$B273)</f>
        <v>0</v>
      </c>
      <c r="VM273" s="69">
        <f>SUMIFS('Aceite Virgen Extra'!VM$6:VM$257,'Aceite Virgen Extra'!$A$6:$A$257,"&gt;="&amp;$A273,'Aceite Virgen Extra'!$B$6:$B$257,"&lt;="&amp;$B273)</f>
        <v>1.57</v>
      </c>
      <c r="VN273" s="4">
        <f>SUMIFS('Aceite Virgen Extra'!VN$6:VN$257,'Aceite Virgen Extra'!$A$6:$A$257,"&gt;="&amp;$A273,'Aceite Virgen Extra'!$B$6:$B$257,"&lt;="&amp;$B273)</f>
        <v>3.5700000000000003</v>
      </c>
      <c r="VO273" s="4">
        <f>SUMIFS('Aceite Virgen Extra'!VO$6:VO$257,'Aceite Virgen Extra'!$A$6:$A$257,"&gt;="&amp;$A273,'Aceite Virgen Extra'!$B$6:$B$257,"&lt;="&amp;$B273)</f>
        <v>0.59</v>
      </c>
      <c r="VP273" s="4">
        <f>SUMIFS('Aceite Virgen Extra'!VP$6:VP$257,'Aceite Virgen Extra'!$A$6:$A$257,"&gt;="&amp;$A273,'Aceite Virgen Extra'!$B$6:$B$257,"&lt;="&amp;$B273)</f>
        <v>0</v>
      </c>
      <c r="VT273" s="69">
        <f>SUMIFS('Aceite Virgen Extra'!VT$6:VT$257,'Aceite Virgen Extra'!$A$6:$A$257,"&gt;="&amp;$A273,'Aceite Virgen Extra'!$B$6:$B$257,"&lt;="&amp;$B273)</f>
        <v>1.78</v>
      </c>
      <c r="VU273" s="4">
        <f>SUMIFS('Aceite Virgen Extra'!VU$6:VU$257,'Aceite Virgen Extra'!$A$6:$A$257,"&gt;="&amp;$A273,'Aceite Virgen Extra'!$B$6:$B$257,"&lt;="&amp;$B273)</f>
        <v>2.8099999999999996</v>
      </c>
      <c r="VV273" s="4">
        <f>SUMIFS('Aceite Virgen Extra'!VV$6:VV$257,'Aceite Virgen Extra'!$A$6:$A$257,"&gt;="&amp;$A273,'Aceite Virgen Extra'!$B$6:$B$257,"&lt;="&amp;$B273)</f>
        <v>1.46</v>
      </c>
      <c r="VW273" s="4">
        <f>SUMIFS('Aceite Virgen Extra'!VW$6:VW$257,'Aceite Virgen Extra'!$A$6:$A$257,"&gt;="&amp;$A273,'Aceite Virgen Extra'!$B$6:$B$257,"&lt;="&amp;$B273)</f>
        <v>0</v>
      </c>
      <c r="WA273" s="69">
        <f>SUMIFS('Aceite Virgen Extra'!WA$6:WA$257,'Aceite Virgen Extra'!$A$6:$A$257,"&gt;="&amp;$A273,'Aceite Virgen Extra'!$B$6:$B$257,"&lt;="&amp;$B273)</f>
        <v>3.13</v>
      </c>
      <c r="WB273" s="4">
        <f>SUMIFS('Aceite Virgen Extra'!WB$6:WB$257,'Aceite Virgen Extra'!$A$6:$A$257,"&gt;="&amp;$A273,'Aceite Virgen Extra'!$B$6:$B$257,"&lt;="&amp;$B273)</f>
        <v>4.0600000000000005</v>
      </c>
      <c r="WC273" s="4">
        <f>SUMIFS('Aceite Virgen Extra'!WC$6:WC$257,'Aceite Virgen Extra'!$A$6:$A$257,"&gt;="&amp;$A273,'Aceite Virgen Extra'!$B$6:$B$257,"&lt;="&amp;$B273)</f>
        <v>3.19</v>
      </c>
      <c r="WD273" s="4">
        <f>SUMIFS('Aceite Virgen Extra'!WD$6:WD$257,'Aceite Virgen Extra'!$A$6:$A$257,"&gt;="&amp;$A273,'Aceite Virgen Extra'!$B$6:$B$257,"&lt;="&amp;$B273)</f>
        <v>0.44</v>
      </c>
      <c r="WH273" s="69">
        <f>SUMIFS('Aceite Virgen Extra'!WH$6:WH$257,'Aceite Virgen Extra'!$A$6:$A$257,"&gt;="&amp;$A273,'Aceite Virgen Extra'!$B$6:$B$257,"&lt;="&amp;$B273)</f>
        <v>4.9000000000000004</v>
      </c>
      <c r="WI273" s="4">
        <f>SUMIFS('Aceite Virgen Extra'!WI$6:WI$257,'Aceite Virgen Extra'!$A$6:$A$257,"&gt;="&amp;$A273,'Aceite Virgen Extra'!$B$6:$B$257,"&lt;="&amp;$B273)</f>
        <v>9.0499999999999989</v>
      </c>
      <c r="WJ273" s="4">
        <f>SUMIFS('Aceite Virgen Extra'!WJ$6:WJ$257,'Aceite Virgen Extra'!$A$6:$A$257,"&gt;="&amp;$A273,'Aceite Virgen Extra'!$B$6:$B$257,"&lt;="&amp;$B273)</f>
        <v>3.86</v>
      </c>
      <c r="WK273" s="4">
        <f>SUMIFS('Aceite Virgen Extra'!WK$6:WK$257,'Aceite Virgen Extra'!$A$6:$A$257,"&gt;="&amp;$A273,'Aceite Virgen Extra'!$B$6:$B$257,"&lt;="&amp;$B273)</f>
        <v>1.43</v>
      </c>
      <c r="WO273" s="69">
        <f>SUMIFS('Aceite Virgen Extra'!WO$6:WO$257,'Aceite Virgen Extra'!$A$6:$A$257,"&gt;="&amp;$A273,'Aceite Virgen Extra'!$B$6:$B$257,"&lt;="&amp;$B273)</f>
        <v>5.0599999999999996</v>
      </c>
      <c r="WP273" s="4">
        <f>SUMIFS('Aceite Virgen Extra'!WP$6:WP$257,'Aceite Virgen Extra'!$A$6:$A$257,"&gt;="&amp;$A273,'Aceite Virgen Extra'!$B$6:$B$257,"&lt;="&amp;$B273)</f>
        <v>5.98</v>
      </c>
      <c r="WQ273" s="4">
        <f>SUMIFS('Aceite Virgen Extra'!WQ$6:WQ$257,'Aceite Virgen Extra'!$A$6:$A$257,"&gt;="&amp;$A273,'Aceite Virgen Extra'!$B$6:$B$257,"&lt;="&amp;$B273)</f>
        <v>6.04</v>
      </c>
      <c r="WR273" s="4">
        <f>SUMIFS('Aceite Virgen Extra'!WR$6:WR$257,'Aceite Virgen Extra'!$A$6:$A$257,"&gt;="&amp;$A273,'Aceite Virgen Extra'!$B$6:$B$257,"&lt;="&amp;$B273)</f>
        <v>0</v>
      </c>
      <c r="WV273" s="69">
        <f>SUMIFS('Aceite Virgen Extra'!WV$6:WV$257,'Aceite Virgen Extra'!$A$6:$A$257,"&gt;="&amp;$A273,'Aceite Virgen Extra'!$B$6:$B$257,"&lt;="&amp;$B273)</f>
        <v>6.17</v>
      </c>
      <c r="WW273" s="4">
        <f>SUMIFS('Aceite Virgen Extra'!WW$6:WW$257,'Aceite Virgen Extra'!$A$6:$A$257,"&gt;="&amp;$A273,'Aceite Virgen Extra'!$B$6:$B$257,"&lt;="&amp;$B273)</f>
        <v>2.0699999999999998</v>
      </c>
      <c r="WX273" s="4">
        <f>SUMIFS('Aceite Virgen Extra'!WX$6:WX$257,'Aceite Virgen Extra'!$A$6:$A$257,"&gt;="&amp;$A273,'Aceite Virgen Extra'!$B$6:$B$257,"&lt;="&amp;$B273)</f>
        <v>8.85</v>
      </c>
      <c r="WY273" s="4">
        <f>SUMIFS('Aceite Virgen Extra'!WY$6:WY$257,'Aceite Virgen Extra'!$A$6:$A$257,"&gt;="&amp;$A273,'Aceite Virgen Extra'!$B$6:$B$257,"&lt;="&amp;$B273)</f>
        <v>4.17</v>
      </c>
      <c r="XC273" s="69">
        <f>SUMIFS('Aceite Virgen Extra'!XC$6:XC$257,'Aceite Virgen Extra'!$A$6:$A$257,"&gt;="&amp;$A273,'Aceite Virgen Extra'!$B$6:$B$257,"&lt;="&amp;$B273)</f>
        <v>1.44</v>
      </c>
      <c r="XD273" s="4">
        <f>SUMIFS('Aceite Virgen Extra'!XD$6:XD$257,'Aceite Virgen Extra'!$A$6:$A$257,"&gt;="&amp;$A273,'Aceite Virgen Extra'!$B$6:$B$257,"&lt;="&amp;$B273)</f>
        <v>1.6700000000000002</v>
      </c>
      <c r="XE273" s="4">
        <f>SUMIFS('Aceite Virgen Extra'!XE$6:XE$257,'Aceite Virgen Extra'!$A$6:$A$257,"&gt;="&amp;$A273,'Aceite Virgen Extra'!$B$6:$B$257,"&lt;="&amp;$B273)</f>
        <v>1.36</v>
      </c>
      <c r="XF273" s="4">
        <f>SUMIFS('Aceite Virgen Extra'!XF$6:XF$257,'Aceite Virgen Extra'!$A$6:$A$257,"&gt;="&amp;$A273,'Aceite Virgen Extra'!$B$6:$B$257,"&lt;="&amp;$B273)</f>
        <v>2.36</v>
      </c>
    </row>
    <row r="274" spans="1:630" x14ac:dyDescent="0.3">
      <c r="A274" s="9">
        <f>'TAM Aceite Virgen Extra'!B22</f>
        <v>8.6999999999999993</v>
      </c>
      <c r="B274" s="9">
        <f>'TAM Aceite Virgen Extra'!C22</f>
        <v>8.9</v>
      </c>
      <c r="C274" s="9"/>
      <c r="D274" s="4">
        <f>SUMIFS('Aceite Virgen Extra'!D$6:D$257,'Aceite Virgen Extra'!$A$6:$A$257,"&gt;="&amp;$A274,'Aceite Virgen Extra'!$B$6:$B$257,"&lt;="&amp;$B274)</f>
        <v>0.38</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1.71</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0.27</v>
      </c>
      <c r="S274" s="4">
        <f>SUMIFS('Aceite Virgen Extra'!S$6:S$257,'Aceite Virgen Extra'!$A$6:$A$257,"&gt;="&amp;$A274,'Aceite Virgen Extra'!$B$6:$B$257,"&lt;="&amp;$B274)</f>
        <v>0</v>
      </c>
      <c r="T274" s="4">
        <f>SUMIFS('Aceite Virgen Extra'!T$6:T$257,'Aceite Virgen Extra'!$A$6:$A$257,"&gt;="&amp;$A274,'Aceite Virgen Extra'!$B$6:$B$257,"&lt;="&amp;$B274)</f>
        <v>0.51</v>
      </c>
      <c r="U274" s="4">
        <f>SUMIFS('Aceite Virgen Extra'!U$6:U$257,'Aceite Virgen Extra'!$A$6:$A$257,"&gt;="&amp;$A274,'Aceite Virgen Extra'!$B$6:$B$257,"&lt;="&amp;$B274)</f>
        <v>0</v>
      </c>
      <c r="V274" s="9"/>
      <c r="W274" s="9"/>
      <c r="X274" s="9"/>
      <c r="Y274" s="4">
        <f>SUMIFS('Aceite Virgen Extra'!Y$6:Y$257,'Aceite Virgen Extra'!$A$6:$A$257,"&gt;="&amp;$A274,'Aceite Virgen Extra'!$B$6:$B$257,"&lt;="&amp;$B274)</f>
        <v>7.0000000000000007E-2</v>
      </c>
      <c r="Z274" s="4">
        <f>SUMIFS('Aceite Virgen Extra'!Z$6:Z$257,'Aceite Virgen Extra'!$A$6:$A$257,"&gt;="&amp;$A274,'Aceite Virgen Extra'!$B$6:$B$257,"&lt;="&amp;$B274)</f>
        <v>0.32</v>
      </c>
      <c r="AA274" s="4">
        <f>SUMIFS('Aceite Virgen Extra'!AA$6:AA$257,'Aceite Virgen Extra'!$A$6:$A$257,"&gt;="&amp;$A274,'Aceite Virgen Extra'!$B$6:$B$257,"&lt;="&amp;$B274)</f>
        <v>0</v>
      </c>
      <c r="AB274" s="4">
        <f>SUMIFS('Aceite Virgen Extra'!AB$6:AB$257,'Aceite Virgen Extra'!$A$6:$A$257,"&gt;="&amp;$A274,'Aceite Virgen Extra'!$B$6:$B$257,"&lt;="&amp;$B274)</f>
        <v>0</v>
      </c>
      <c r="AC274" s="9"/>
      <c r="AD274" s="9"/>
      <c r="AE274" s="9"/>
      <c r="AF274" s="4">
        <f>SUMIFS('Aceite Virgen Extra'!AF$6:AF$257,'Aceite Virgen Extra'!$A$6:$A$257,"&gt;="&amp;$A274,'Aceite Virgen Extra'!$B$6:$B$257,"&lt;="&amp;$B274)</f>
        <v>0.08</v>
      </c>
      <c r="AG274" s="4">
        <f>SUMIFS('Aceite Virgen Extra'!AG$6:AG$257,'Aceite Virgen Extra'!$A$6:$A$257,"&gt;="&amp;$A274,'Aceite Virgen Extra'!$B$6:$B$257,"&lt;="&amp;$B274)</f>
        <v>0</v>
      </c>
      <c r="AH274" s="4">
        <f>SUMIFS('Aceite Virgen Extra'!AH$6:AH$257,'Aceite Virgen Extra'!$A$6:$A$257,"&gt;="&amp;$A274,'Aceite Virgen Extra'!$B$6:$B$257,"&lt;="&amp;$B274)</f>
        <v>0.14000000000000001</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0.09</v>
      </c>
      <c r="AN274" s="4">
        <f>SUMIFS('Aceite Virgen Extra'!AN$6:AN$257,'Aceite Virgen Extra'!$A$6:$A$257,"&gt;="&amp;$A274,'Aceite Virgen Extra'!$B$6:$B$257,"&lt;="&amp;$B274)</f>
        <v>0.35</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0.08</v>
      </c>
      <c r="AU274" s="4">
        <f>SUMIFS('Aceite Virgen Extra'!AU$6:AU$257,'Aceite Virgen Extra'!$A$6:$A$257,"&gt;="&amp;$A274,'Aceite Virgen Extra'!$B$6:$B$257,"&lt;="&amp;$B274)</f>
        <v>0.17</v>
      </c>
      <c r="AV274" s="4">
        <f>SUMIFS('Aceite Virgen Extra'!AV$6:AV$257,'Aceite Virgen Extra'!$A$6:$A$257,"&gt;="&amp;$A274,'Aceite Virgen Extra'!$B$6:$B$257,"&lt;="&amp;$B274)</f>
        <v>0.06</v>
      </c>
      <c r="AW274" s="4">
        <f>SUMIFS('Aceite Virgen Extra'!AW$6:AW$257,'Aceite Virgen Extra'!$A$6:$A$257,"&gt;="&amp;$A274,'Aceite Virgen Extra'!$B$6:$B$257,"&lt;="&amp;$B274)</f>
        <v>0</v>
      </c>
      <c r="BA274" s="4">
        <f>SUMIFS('Aceite Virgen Extra'!BA$6:BA$257,'Aceite Virgen Extra'!$A$6:$A$257,"&gt;="&amp;A274,'Aceite Virgen Extra'!$B$6:$B$257,"&lt;="&amp;B274)</f>
        <v>0.14000000000000001</v>
      </c>
      <c r="BB274" s="4">
        <f>SUMIFS('Aceite Virgen Extra'!BB$6:BB$257,'Aceite Virgen Extra'!$A$6:$A$257,"&gt;="&amp;$A274,'Aceite Virgen Extra'!$B$6:$B$257,"&lt;="&amp;$B274)</f>
        <v>0.47</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0.1</v>
      </c>
      <c r="BI274" s="4">
        <f>SUMIFS('Aceite Virgen Extra'!BI$6:BI$257,'Aceite Virgen Extra'!$A$6:$A$257,"&gt;="&amp;$A274,'Aceite Virgen Extra'!$B$6:$B$257,"&lt;="&amp;$B274)</f>
        <v>0.15</v>
      </c>
      <c r="BJ274" s="4">
        <f>SUMIFS('Aceite Virgen Extra'!BJ$6:BJ$257,'Aceite Virgen Extra'!$A$6:$A$257,"&gt;="&amp;$A274,'Aceite Virgen Extra'!$B$6:$B$257,"&lt;="&amp;$B274)</f>
        <v>0</v>
      </c>
      <c r="BK274" s="4">
        <f>SUMIFS('Aceite Virgen Extra'!BK$6:BK$257,'Aceite Virgen Extra'!$A$6:$A$257,"&gt;="&amp;$A274,'Aceite Virgen Extra'!$B$6:$B$257,"&lt;="&amp;$B274)</f>
        <v>0.38</v>
      </c>
      <c r="BO274" s="4">
        <f>SUMIFS('Aceite Virgen Extra'!BO$6:BO$257,'Aceite Virgen Extra'!$A$6:$A$257,"&gt;="&amp;$A274,'Aceite Virgen Extra'!$B$6:$B$257,"&lt;="&amp;$B274)</f>
        <v>0.42</v>
      </c>
      <c r="BP274" s="4">
        <f>SUMIFS('Aceite Virgen Extra'!BP$6:BP$257,'Aceite Virgen Extra'!$A$6:$A$257,"&gt;="&amp;$A274,'Aceite Virgen Extra'!$B$6:$B$257,"&lt;="&amp;$B274)</f>
        <v>0</v>
      </c>
      <c r="BQ274" s="4">
        <f>SUMIFS('Aceite Virgen Extra'!BQ$6:BQ$257,'Aceite Virgen Extra'!$A$6:$A$257,"&gt;="&amp;$A274,'Aceite Virgen Extra'!$B$6:$B$257,"&lt;="&amp;$B274)</f>
        <v>0.3</v>
      </c>
      <c r="BR274" s="4">
        <f>SUMIFS('Aceite Virgen Extra'!BR$6:BR$257,'Aceite Virgen Extra'!$A$6:$A$257,"&gt;="&amp;$A274,'Aceite Virgen Extra'!$B$6:$B$257,"&lt;="&amp;$B274)</f>
        <v>1.76</v>
      </c>
      <c r="BV274" s="4">
        <f>SUMIFS('Aceite Virgen Extra'!BV$6:BV$257,'Aceite Virgen Extra'!$A$6:$A$257,"&gt;="&amp;$A274,'Aceite Virgen Extra'!$B$6:$B$257,"&lt;="&amp;$B274)</f>
        <v>0.28000000000000003</v>
      </c>
      <c r="BW274" s="4">
        <f>SUMIFS('Aceite Virgen Extra'!BW$6:BW$257,'Aceite Virgen Extra'!$A$6:$A$257,"&gt;="&amp;$A274,'Aceite Virgen Extra'!$B$6:$B$257,"&lt;="&amp;$B274)</f>
        <v>0</v>
      </c>
      <c r="BX274" s="4">
        <f>SUMIFS('Aceite Virgen Extra'!BX$6:BX$257,'Aceite Virgen Extra'!$A$6:$A$257,"&gt;="&amp;$A274,'Aceite Virgen Extra'!$B$6:$B$257,"&lt;="&amp;$B274)</f>
        <v>0.53</v>
      </c>
      <c r="BY274" s="4">
        <f>SUMIFS('Aceite Virgen Extra'!BY$6:BY$257,'Aceite Virgen Extra'!$A$6:$A$257,"&gt;="&amp;$A274,'Aceite Virgen Extra'!$B$6:$B$257,"&lt;="&amp;$B274)</f>
        <v>0</v>
      </c>
      <c r="CC274" s="4">
        <f>SUMIFS('Aceite Virgen Extra'!CC$6:CC$257,'Aceite Virgen Extra'!$A$6:$A$257,"&gt;="&amp;$A274,'Aceite Virgen Extra'!$B$6:$B$257,"&lt;="&amp;$B274)</f>
        <v>0.15000000000000002</v>
      </c>
      <c r="CD274" s="4">
        <f>SUMIFS('Aceite Virgen Extra'!CD$6:CD$257,'Aceite Virgen Extra'!$A$6:$A$257,"&gt;="&amp;$A274,'Aceite Virgen Extra'!$B$6:$B$257,"&lt;="&amp;$B274)</f>
        <v>0.12</v>
      </c>
      <c r="CE274" s="4">
        <f>SUMIFS('Aceite Virgen Extra'!CE$6:CE$257,'Aceite Virgen Extra'!$A$6:$A$257,"&gt;="&amp;$A274,'Aceite Virgen Extra'!$B$6:$B$257,"&lt;="&amp;$B274)</f>
        <v>0.12000000000000001</v>
      </c>
      <c r="CF274" s="4">
        <f>SUMIFS('Aceite Virgen Extra'!CF$6:CF$257,'Aceite Virgen Extra'!$A$6:$A$257,"&gt;="&amp;$A274,'Aceite Virgen Extra'!$B$6:$B$257,"&lt;="&amp;$B274)</f>
        <v>0.3</v>
      </c>
      <c r="CJ274" s="4">
        <f>SUMIFS('Aceite Virgen Extra'!CJ$6:CJ$257,'Aceite Virgen Extra'!$A$6:$A$257,"&gt;="&amp;$A274,'Aceite Virgen Extra'!$B$6:$B$257,"&lt;="&amp;$B274)</f>
        <v>0.04</v>
      </c>
      <c r="CK274" s="4">
        <f>SUMIFS('Aceite Virgen Extra'!CK$6:CK$257,'Aceite Virgen Extra'!$A$6:$A$257,"&gt;="&amp;$A274,'Aceite Virgen Extra'!$B$6:$B$257,"&lt;="&amp;$B274)</f>
        <v>0.14000000000000001</v>
      </c>
      <c r="CL274" s="4">
        <f>SUMIFS('Aceite Virgen Extra'!CL$6:CL$257,'Aceite Virgen Extra'!$A$6:$A$257,"&gt;="&amp;$A274,'Aceite Virgen Extra'!$B$6:$B$257,"&lt;="&amp;$B274)</f>
        <v>0</v>
      </c>
      <c r="CM274" s="4">
        <f>SUMIFS('Aceite Virgen Extra'!CM$6:CM$257,'Aceite Virgen Extra'!$A$6:$A$257,"&gt;="&amp;$A274,'Aceite Virgen Extra'!$B$6:$B$257,"&lt;="&amp;$B274)</f>
        <v>0</v>
      </c>
      <c r="CQ274" s="4">
        <f>SUMIFS('Aceite Virgen Extra'!CQ$6:CQ$257,'Aceite Virgen Extra'!$A$6:$A$257,"&gt;="&amp;$A274,'Aceite Virgen Extra'!$B$6:$B$257,"&lt;="&amp;$B274)</f>
        <v>0.1</v>
      </c>
      <c r="CR274" s="4">
        <f>SUMIFS('Aceite Virgen Extra'!CR$6:CR$257,'Aceite Virgen Extra'!$A$6:$A$257,"&gt;="&amp;$A274,'Aceite Virgen Extra'!$B$6:$B$257,"&lt;="&amp;$B274)</f>
        <v>0</v>
      </c>
      <c r="CS274" s="4">
        <f>SUMIFS('Aceite Virgen Extra'!CS$6:CS$257,'Aceite Virgen Extra'!$A$6:$A$257,"&gt;="&amp;$A274,'Aceite Virgen Extra'!$B$6:$B$257,"&lt;="&amp;$B274)</f>
        <v>0.19</v>
      </c>
      <c r="CT274" s="4">
        <f>SUMIFS('Aceite Virgen Extra'!CT$6:CT$257,'Aceite Virgen Extra'!$A$6:$A$257,"&gt;="&amp;$A274,'Aceite Virgen Extra'!$B$6:$B$257,"&lt;="&amp;$B274)</f>
        <v>0</v>
      </c>
      <c r="CX274" s="4">
        <f>SUMIFS('Aceite Virgen Extra'!CX$6:CX$257,'Aceite Virgen Extra'!$A$6:$A$257,"&gt;="&amp;$A274,'Aceite Virgen Extra'!$B$6:$B$257,"&lt;="&amp;$B274)</f>
        <v>0.08</v>
      </c>
      <c r="CY274" s="4">
        <f>SUMIFS('Aceite Virgen Extra'!CY$6:CY$257,'Aceite Virgen Extra'!$A$6:$A$257,"&gt;="&amp;$A274,'Aceite Virgen Extra'!$B$6:$B$257,"&lt;="&amp;$B274)</f>
        <v>0.32</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0.32</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v>
      </c>
      <c r="DL274" s="4">
        <f>SUMIFS('Aceite Virgen Extra'!DL$6:DL$257,'Aceite Virgen Extra'!$A$6:$A$257,"&gt;="&amp;$A274,'Aceite Virgen Extra'!$B$6:$B$257,"&lt;="&amp;$B274)</f>
        <v>0.03</v>
      </c>
      <c r="DM274" s="4">
        <f>SUMIFS('Aceite Virgen Extra'!DM$6:DM$257,'Aceite Virgen Extra'!$A$6:$A$257,"&gt;="&amp;$A274,'Aceite Virgen Extra'!$B$6:$B$257,"&lt;="&amp;$B274)</f>
        <v>0.12</v>
      </c>
      <c r="DN274" s="4">
        <f>SUMIFS('Aceite Virgen Extra'!DN$6:DN$257,'Aceite Virgen Extra'!$A$6:$A$257,"&gt;="&amp;$A274,'Aceite Virgen Extra'!$B$6:$B$257,"&lt;="&amp;$B274)</f>
        <v>0</v>
      </c>
      <c r="DO274" s="4">
        <f>SUMIFS('Aceite Virgen Extra'!DO$6:DO$257,'Aceite Virgen Extra'!$A$6:$A$257,"&gt;="&amp;$A274,'Aceite Virgen Extra'!$B$6:$B$257,"&lt;="&amp;$B274)</f>
        <v>0</v>
      </c>
      <c r="DS274" s="4">
        <f>SUMIFS('Aceite Virgen Extra'!DS$6:DS$257,'Aceite Virgen Extra'!$A$6:$A$257,"&gt;="&amp;$A274,'Aceite Virgen Extra'!$B$6:$B$257,"&lt;="&amp;$B274)</f>
        <v>0.14000000000000001</v>
      </c>
      <c r="DT274" s="4">
        <f>SUMIFS('Aceite Virgen Extra'!DT$6:DT$257,'Aceite Virgen Extra'!$A$6:$A$257,"&gt;="&amp;$A274,'Aceite Virgen Extra'!$B$6:$B$257,"&lt;="&amp;$B274)</f>
        <v>0.42</v>
      </c>
      <c r="DU274" s="4">
        <f>SUMIFS('Aceite Virgen Extra'!DU$6:DU$257,'Aceite Virgen Extra'!$A$6:$A$257,"&gt;="&amp;$A274,'Aceite Virgen Extra'!$B$6:$B$257,"&lt;="&amp;$B274)</f>
        <v>0</v>
      </c>
      <c r="DV274" s="4">
        <f>SUMIFS('Aceite Virgen Extra'!DV$6:DV$257,'Aceite Virgen Extra'!$A$6:$A$257,"&gt;="&amp;$A274,'Aceite Virgen Extra'!$B$6:$B$257,"&lt;="&amp;$B274)</f>
        <v>0.16</v>
      </c>
      <c r="DZ274" s="4">
        <f>SUMIFS('Aceite Virgen Extra'!DZ$6:DZ$257,'Aceite Virgen Extra'!$A$6:$A$257,"&gt;="&amp;$A274,'Aceite Virgen Extra'!$B$6:$B$257,"&lt;="&amp;$B274)</f>
        <v>0.78999999999999992</v>
      </c>
      <c r="EA274" s="4">
        <f>SUMIFS('Aceite Virgen Extra'!EA$6:EA$257,'Aceite Virgen Extra'!$A$6:$A$257,"&gt;="&amp;$A274,'Aceite Virgen Extra'!$B$6:$B$257,"&lt;="&amp;$B274)</f>
        <v>0.46</v>
      </c>
      <c r="EB274" s="4">
        <f>SUMIFS('Aceite Virgen Extra'!EB$6:EB$257,'Aceite Virgen Extra'!$A$6:$A$257,"&gt;="&amp;$A274,'Aceite Virgen Extra'!$B$6:$B$257,"&lt;="&amp;$B274)</f>
        <v>0.17</v>
      </c>
      <c r="EC274" s="4">
        <f>SUMIFS('Aceite Virgen Extra'!EC$6:EC$257,'Aceite Virgen Extra'!$A$6:$A$257,"&gt;="&amp;$A274,'Aceite Virgen Extra'!$B$6:$B$257,"&lt;="&amp;$B274)</f>
        <v>4.22</v>
      </c>
      <c r="EG274" s="4">
        <f>SUMIFS('Aceite Virgen Extra'!EG$6:EG$257,'Aceite Virgen Extra'!$A$6:$A$257,"&gt;="&amp;$A274,'Aceite Virgen Extra'!$B$6:$B$257,"&lt;="&amp;$B274)</f>
        <v>0.37</v>
      </c>
      <c r="EH274" s="4">
        <f>SUMIFS('Aceite Virgen Extra'!EH$6:EH$257,'Aceite Virgen Extra'!$A$6:$A$257,"&gt;="&amp;$A274,'Aceite Virgen Extra'!$B$6:$B$257,"&lt;="&amp;$B274)</f>
        <v>0.95</v>
      </c>
      <c r="EI274" s="4">
        <f>SUMIFS('Aceite Virgen Extra'!EI$6:EI$257,'Aceite Virgen Extra'!$A$6:$A$257,"&gt;="&amp;$A274,'Aceite Virgen Extra'!$B$6:$B$257,"&lt;="&amp;$B274)</f>
        <v>0</v>
      </c>
      <c r="EJ274" s="4">
        <f>SUMIFS('Aceite Virgen Extra'!EJ$6:EJ$257,'Aceite Virgen Extra'!$A$6:$A$257,"&gt;="&amp;$A274,'Aceite Virgen Extra'!$B$6:$B$257,"&lt;="&amp;$B274)</f>
        <v>0.38</v>
      </c>
      <c r="EN274" s="4">
        <f>SUMIFS('Aceite Virgen Extra'!EN$6:EN$257,'Aceite Virgen Extra'!$A$6:$A$257,"&gt;="&amp;$A274,'Aceite Virgen Extra'!$B$6:$B$257,"&lt;="&amp;$B274)</f>
        <v>0</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0</v>
      </c>
      <c r="EU274" s="4">
        <f>SUMIFS('Aceite Virgen Extra'!EU$6:EU$257,'Aceite Virgen Extra'!$A$6:$A$257,"&gt;="&amp;$A274,'Aceite Virgen Extra'!$B$6:$B$257,"&lt;="&amp;$B274)</f>
        <v>0.03</v>
      </c>
      <c r="EV274" s="4">
        <f>SUMIFS('Aceite Virgen Extra'!EV$6:EV$257,'Aceite Virgen Extra'!$A$6:$A$257,"&gt;="&amp;$A274,'Aceite Virgen Extra'!$B$6:$B$257,"&lt;="&amp;$B274)</f>
        <v>0.11</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0.22</v>
      </c>
      <c r="FC274" s="4">
        <f>SUMIFS('Aceite Virgen Extra'!FC$6:FC$257,'Aceite Virgen Extra'!$A$6:$A$257,"&gt;="&amp;$A274,'Aceite Virgen Extra'!$B$6:$B$257,"&lt;="&amp;$B274)</f>
        <v>0</v>
      </c>
      <c r="FD274" s="4">
        <f>SUMIFS('Aceite Virgen Extra'!FD$6:FD$257,'Aceite Virgen Extra'!$A$6:$A$257,"&gt;="&amp;$A274,'Aceite Virgen Extra'!$B$6:$B$257,"&lt;="&amp;$B274)</f>
        <v>0.44</v>
      </c>
      <c r="FE274" s="4">
        <f>SUMIFS('Aceite Virgen Extra'!FE$6:FE$257,'Aceite Virgen Extra'!$A$6:$A$257,"&gt;="&amp;$A274,'Aceite Virgen Extra'!$B$6:$B$257,"&lt;="&amp;$B274)</f>
        <v>0</v>
      </c>
      <c r="FI274" s="4">
        <f>SUMIFS('Aceite Virgen Extra'!FI$6:FI$257,'Aceite Virgen Extra'!$A$6:$A$257,"&gt;="&amp;$A274,'Aceite Virgen Extra'!$B$6:$B$257,"&lt;="&amp;$B274)</f>
        <v>0.09</v>
      </c>
      <c r="FJ274" s="4">
        <f>SUMIFS('Aceite Virgen Extra'!FJ$6:FJ$257,'Aceite Virgen Extra'!$A$6:$A$257,"&gt;="&amp;$A274,'Aceite Virgen Extra'!$B$6:$B$257,"&lt;="&amp;$B274)</f>
        <v>0.32</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v>
      </c>
      <c r="FQ274" s="4">
        <f>SUMIFS('Aceite Virgen Extra'!FQ$6:FQ$257,'Aceite Virgen Extra'!$A$6:$A$257,"&gt;="&amp;$A274,'Aceite Virgen Extra'!$B$6:$B$257,"&lt;="&amp;$B274)</f>
        <v>0</v>
      </c>
      <c r="FR274" s="4">
        <f>SUMIFS('Aceite Virgen Extra'!FR$6:FR$257,'Aceite Virgen Extra'!$A$6:$A$257,"&gt;="&amp;$A274,'Aceite Virgen Extra'!$B$6:$B$257,"&lt;="&amp;$B274)</f>
        <v>0</v>
      </c>
      <c r="FS274" s="4">
        <f>SUMIFS('Aceite Virgen Extra'!FS$6:FS$257,'Aceite Virgen Extra'!$A$6:$A$257,"&gt;="&amp;$A274,'Aceite Virgen Extra'!$B$6:$B$257,"&lt;="&amp;$B274)</f>
        <v>0</v>
      </c>
      <c r="FW274" s="4">
        <f>SUMIFS('Aceite Virgen Extra'!FW$6:FW$257,'Aceite Virgen Extra'!$A$6:$A$257,"&gt;="&amp;$A274,'Aceite Virgen Extra'!$B$6:$B$257,"&lt;="&amp;$B274)</f>
        <v>0.15</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0</v>
      </c>
      <c r="GK274" s="4">
        <f>SUMIFS('Aceite Virgen Extra'!GK$6:GK$257,'Aceite Virgen Extra'!$A$6:$A$257,"&gt;="&amp;$A274,'Aceite Virgen Extra'!$B$6:$B$257,"&lt;="&amp;$B274)</f>
        <v>0.04</v>
      </c>
      <c r="GL274" s="4">
        <f>SUMIFS('Aceite Virgen Extra'!GL$6:GL$257,'Aceite Virgen Extra'!$A$6:$A$257,"&gt;="&amp;$A274,'Aceite Virgen Extra'!$B$6:$B$257,"&lt;="&amp;$B274)</f>
        <v>0.14000000000000001</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0.27999999999999997</v>
      </c>
      <c r="GS274" s="4">
        <f>SUMIFS('Aceite Virgen Extra'!GS$6:GS$257,'Aceite Virgen Extra'!$A$6:$A$257,"&gt;="&amp;$A274,'Aceite Virgen Extra'!$B$6:$B$257,"&lt;="&amp;$B274)</f>
        <v>0.85</v>
      </c>
      <c r="GT274" s="4">
        <f>SUMIFS('Aceite Virgen Extra'!GT$6:GT$257,'Aceite Virgen Extra'!$A$6:$A$257,"&gt;="&amp;$A274,'Aceite Virgen Extra'!$B$6:$B$257,"&lt;="&amp;$B274)</f>
        <v>0.05</v>
      </c>
      <c r="GU274" s="4">
        <f>SUMIFS('Aceite Virgen Extra'!GU$6:GU$257,'Aceite Virgen Extra'!$A$6:$A$257,"&gt;="&amp;$A274,'Aceite Virgen Extra'!$B$6:$B$257,"&lt;="&amp;$B274)</f>
        <v>0</v>
      </c>
      <c r="GY274" s="4">
        <f>SUMIFS('Aceite Virgen Extra'!GY$6:GY$257,'Aceite Virgen Extra'!$A$6:$A$257,"&gt;="&amp;$A274,'Aceite Virgen Extra'!$B$6:$B$257,"&lt;="&amp;$B274)</f>
        <v>0</v>
      </c>
      <c r="GZ274" s="4">
        <f>SUMIFS('Aceite Virgen Extra'!GZ$6:GZ$257,'Aceite Virgen Extra'!$A$6:$A$257,"&gt;="&amp;$A274,'Aceite Virgen Extra'!$B$6:$B$257,"&lt;="&amp;$B274)</f>
        <v>0</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0.18</v>
      </c>
      <c r="HN274" s="4">
        <f>SUMIFS('Aceite Virgen Extra'!HN$6:HN$257,'Aceite Virgen Extra'!$A$6:$A$257,"&gt;="&amp;$A274,'Aceite Virgen Extra'!$B$6:$B$257,"&lt;="&amp;$B274)</f>
        <v>0.53</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0.33</v>
      </c>
      <c r="II274" s="4">
        <f>SUMIFS('Aceite Virgen Extra'!II$6:II$257,'Aceite Virgen Extra'!$A$6:$A$257,"&gt;="&amp;$A274,'Aceite Virgen Extra'!$B$6:$B$257,"&lt;="&amp;$B274)</f>
        <v>1.41</v>
      </c>
      <c r="IJ274" s="4">
        <f>SUMIFS('Aceite Virgen Extra'!IJ$6:IJ$257,'Aceite Virgen Extra'!$A$6:$A$257,"&gt;="&amp;$A274,'Aceite Virgen Extra'!$B$6:$B$257,"&lt;="&amp;$B274)</f>
        <v>0</v>
      </c>
      <c r="IK274" s="4">
        <f>SUMIFS('Aceite Virgen Extra'!IK$6:IK$257,'Aceite Virgen Extra'!$A$6:$A$257,"&gt;="&amp;$A274,'Aceite Virgen Extra'!$B$6:$B$257,"&lt;="&amp;$B274)</f>
        <v>0</v>
      </c>
      <c r="IO274" s="4">
        <f>SUMIFS('Aceite Virgen Extra'!IO$6:IO$257,'Aceite Virgen Extra'!$A$6:$A$257,"&gt;="&amp;$A274,'Aceite Virgen Extra'!$B$6:$B$257,"&lt;="&amp;$B274)</f>
        <v>0.09</v>
      </c>
      <c r="IP274" s="4">
        <f>SUMIFS('Aceite Virgen Extra'!IP$6:IP$257,'Aceite Virgen Extra'!$A$6:$A$257,"&gt;="&amp;$A274,'Aceite Virgen Extra'!$B$6:$B$257,"&lt;="&amp;$B274)</f>
        <v>0.24</v>
      </c>
      <c r="IQ274" s="4">
        <f>SUMIFS('Aceite Virgen Extra'!IQ$6:IQ$257,'Aceite Virgen Extra'!$A$6:$A$257,"&gt;="&amp;$A274,'Aceite Virgen Extra'!$B$6:$B$257,"&lt;="&amp;$B274)</f>
        <v>0</v>
      </c>
      <c r="IR274" s="4">
        <f>SUMIFS('Aceite Virgen Extra'!IR$6:IR$257,'Aceite Virgen Extra'!$A$6:$A$257,"&gt;="&amp;$A274,'Aceite Virgen Extra'!$B$6:$B$257,"&lt;="&amp;$B274)</f>
        <v>0.28000000000000003</v>
      </c>
      <c r="IV274" s="4">
        <f>SUMIFS('Aceite Virgen Extra'!IV$6:IV$257,'Aceite Virgen Extra'!$A$6:$A$257,"&gt;="&amp;$A274,'Aceite Virgen Extra'!$B$6:$B$257,"&lt;="&amp;$B274)</f>
        <v>0.22000000000000003</v>
      </c>
      <c r="IW274" s="4">
        <f>SUMIFS('Aceite Virgen Extra'!IW$6:IW$257,'Aceite Virgen Extra'!$A$6:$A$257,"&gt;="&amp;$A274,'Aceite Virgen Extra'!$B$6:$B$257,"&lt;="&amp;$B274)</f>
        <v>0.48</v>
      </c>
      <c r="IX274" s="4">
        <f>SUMIFS('Aceite Virgen Extra'!IX$6:IX$257,'Aceite Virgen Extra'!$A$6:$A$257,"&gt;="&amp;$A274,'Aceite Virgen Extra'!$B$6:$B$257,"&lt;="&amp;$B274)</f>
        <v>0</v>
      </c>
      <c r="IY274" s="4">
        <f>SUMIFS('Aceite Virgen Extra'!IY$6:IY$257,'Aceite Virgen Extra'!$A$6:$A$257,"&gt;="&amp;$A274,'Aceite Virgen Extra'!$B$6:$B$257,"&lt;="&amp;$B274)</f>
        <v>0.42</v>
      </c>
      <c r="JB274"/>
      <c r="JC274" s="4">
        <f>SUMIFS('Aceite Virgen Extra'!JC$6:JC$257,'Aceite Virgen Extra'!$A$6:$A$257,"&gt;="&amp;$A274,'Aceite Virgen Extra'!$B$6:$B$257,"&lt;="&amp;$B274)</f>
        <v>0.22</v>
      </c>
      <c r="JD274" s="4">
        <f>SUMIFS('Aceite Virgen Extra'!JD$6:JD$257,'Aceite Virgen Extra'!$A$6:$A$257,"&gt;="&amp;$A274,'Aceite Virgen Extra'!$B$6:$B$257,"&lt;="&amp;$B274)</f>
        <v>0.87</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0.06</v>
      </c>
      <c r="JY274" s="4">
        <f>SUMIFS('Aceite Virgen Extra'!JY$6:JY$257,'Aceite Virgen Extra'!$A$6:$A$257,"&gt;="&amp;$A274,'Aceite Virgen Extra'!$B$6:$B$257,"&lt;="&amp;$B274)</f>
        <v>0.2</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0.06</v>
      </c>
      <c r="KF274" s="4">
        <f>SUMIFS('Aceite Virgen Extra'!KF$6:KF$257,'Aceite Virgen Extra'!$A$6:$A$257,"&gt;="&amp;$A274,'Aceite Virgen Extra'!$B$6:$B$257,"&lt;="&amp;$B274)</f>
        <v>0.18</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0.15</v>
      </c>
      <c r="KM274" s="4">
        <f>SUMIFS('Aceite Virgen Extra'!KM$6:KM$257,'Aceite Virgen Extra'!$A$6:$A$257,"&gt;="&amp;$A274,'Aceite Virgen Extra'!$B$6:$B$257,"&lt;="&amp;$B274)</f>
        <v>0.45</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0.33</v>
      </c>
      <c r="KT274" s="4">
        <f>SUMIFS('Aceite Virgen Extra'!KT$6:KT$257,'Aceite Virgen Extra'!$A$6:$A$257,"&gt;="&amp;$A274,'Aceite Virgen Extra'!$B$6:$B$257,"&lt;="&amp;$B274)</f>
        <v>0.98</v>
      </c>
      <c r="KU274" s="4">
        <f>SUMIFS('Aceite Virgen Extra'!KU$6:KU$257,'Aceite Virgen Extra'!$A$6:$A$257,"&gt;="&amp;$A274,'Aceite Virgen Extra'!$B$6:$B$257,"&lt;="&amp;$B274)</f>
        <v>0.12</v>
      </c>
      <c r="KV274" s="4">
        <f>SUMIFS('Aceite Virgen Extra'!KV$6:KV$257,'Aceite Virgen Extra'!$A$6:$A$257,"&gt;="&amp;$A274,'Aceite Virgen Extra'!$B$6:$B$257,"&lt;="&amp;$B274)</f>
        <v>0</v>
      </c>
      <c r="KZ274" s="4">
        <f>SUMIFS('Aceite Virgen Extra'!KZ$6:KZ$257,'Aceite Virgen Extra'!$A$6:$A$257,"&gt;="&amp;$A274,'Aceite Virgen Extra'!$B$6:$B$257,"&lt;="&amp;$B274)</f>
        <v>0.03</v>
      </c>
      <c r="LA274" s="4">
        <f>SUMIFS('Aceite Virgen Extra'!LA$6:LA$257,'Aceite Virgen Extra'!$A$6:$A$257,"&gt;="&amp;$A274,'Aceite Virgen Extra'!$B$6:$B$257,"&lt;="&amp;$B274)</f>
        <v>0.1</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0.21000000000000002</v>
      </c>
      <c r="LH274" s="4">
        <f>SUMIFS('Aceite Virgen Extra'!LH$6:LH$257,'Aceite Virgen Extra'!$A$6:$A$257,"&gt;="&amp;$A274,'Aceite Virgen Extra'!$B$6:$B$257,"&lt;="&amp;$B274)</f>
        <v>0.43</v>
      </c>
      <c r="LI274" s="4">
        <f>SUMIFS('Aceite Virgen Extra'!LI$6:LI$257,'Aceite Virgen Extra'!$A$6:$A$257,"&gt;="&amp;$A274,'Aceite Virgen Extra'!$B$6:$B$257,"&lt;="&amp;$B274)</f>
        <v>0.19</v>
      </c>
      <c r="LJ274" s="4">
        <f>SUMIFS('Aceite Virgen Extra'!LJ$6:LJ$257,'Aceite Virgen Extra'!$A$6:$A$257,"&gt;="&amp;$A274,'Aceite Virgen Extra'!$B$6:$B$257,"&lt;="&amp;$B274)</f>
        <v>0</v>
      </c>
      <c r="LN274" s="4">
        <f>SUMIFS('Aceite Virgen Extra'!LN$6:LN$257,'Aceite Virgen Extra'!$A$6:$A$257,"&gt;="&amp;$A274,'Aceite Virgen Extra'!$B$6:$B$257,"&lt;="&amp;$B274)</f>
        <v>0.03</v>
      </c>
      <c r="LO274" s="4">
        <f>SUMIFS('Aceite Virgen Extra'!LO$6:LO$257,'Aceite Virgen Extra'!$A$6:$A$257,"&gt;="&amp;$A274,'Aceite Virgen Extra'!$B$6:$B$257,"&lt;="&amp;$B274)</f>
        <v>0.13</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0.05</v>
      </c>
      <c r="MC274" s="4">
        <f>SUMIFS('Aceite Virgen Extra'!MC$6:MC$257,'Aceite Virgen Extra'!$A$6:$A$257,"&gt;="&amp;$A274,'Aceite Virgen Extra'!$B$6:$B$257,"&lt;="&amp;$B274)</f>
        <v>0.18</v>
      </c>
      <c r="MD274" s="4">
        <f>SUMIFS('Aceite Virgen Extra'!MD$6:MD$257,'Aceite Virgen Extra'!$A$6:$A$257,"&gt;="&amp;$A274,'Aceite Virgen Extra'!$B$6:$B$257,"&lt;="&amp;$B274)</f>
        <v>0</v>
      </c>
      <c r="ME274" s="4">
        <f>SUMIFS('Aceite Virgen Extra'!ME$6:ME$257,'Aceite Virgen Extra'!$A$6:$A$257,"&gt;="&amp;$A274,'Aceite Virgen Extra'!$B$6:$B$257,"&lt;="&amp;$B274)</f>
        <v>0</v>
      </c>
      <c r="MI274" s="4">
        <f>SUMIFS('Aceite Virgen Extra'!MI$6:MI$257,'Aceite Virgen Extra'!$A$6:$A$257,"&gt;="&amp;$A274,'Aceite Virgen Extra'!$B$6:$B$257,"&lt;="&amp;$B274)</f>
        <v>0.25</v>
      </c>
      <c r="MJ274" s="4">
        <f>SUMIFS('Aceite Virgen Extra'!MJ$6:MJ$257,'Aceite Virgen Extra'!$A$6:$A$257,"&gt;="&amp;$A274,'Aceite Virgen Extra'!$B$6:$B$257,"&lt;="&amp;$B274)</f>
        <v>0</v>
      </c>
      <c r="MK274" s="4">
        <f>SUMIFS('Aceite Virgen Extra'!MK$6:MK$257,'Aceite Virgen Extra'!$A$6:$A$257,"&gt;="&amp;$A274,'Aceite Virgen Extra'!$B$6:$B$257,"&lt;="&amp;$B274)</f>
        <v>0.25</v>
      </c>
      <c r="ML274" s="4">
        <f>SUMIFS('Aceite Virgen Extra'!ML$6:ML$257,'Aceite Virgen Extra'!$A$6:$A$257,"&gt;="&amp;$A274,'Aceite Virgen Extra'!$B$6:$B$257,"&lt;="&amp;$B274)</f>
        <v>0</v>
      </c>
      <c r="MP274" s="4">
        <f>SUMIFS('Aceite Virgen Extra'!MP$6:MP$257,'Aceite Virgen Extra'!$A$6:$A$257,"&gt;="&amp;$A274,'Aceite Virgen Extra'!$B$6:$B$257,"&lt;="&amp;$B274)</f>
        <v>0.1</v>
      </c>
      <c r="MQ274" s="4">
        <f>SUMIFS('Aceite Virgen Extra'!MQ$6:MQ$257,'Aceite Virgen Extra'!$A$6:$A$257,"&gt;="&amp;$A274,'Aceite Virgen Extra'!$B$6:$B$257,"&lt;="&amp;$B274)</f>
        <v>0.3</v>
      </c>
      <c r="MR274" s="4">
        <f>SUMIFS('Aceite Virgen Extra'!MR$6:MR$257,'Aceite Virgen Extra'!$A$6:$A$257,"&gt;="&amp;$A274,'Aceite Virgen Extra'!$B$6:$B$257,"&lt;="&amp;$B274)</f>
        <v>0.05</v>
      </c>
      <c r="MS274" s="4">
        <f>SUMIFS('Aceite Virgen Extra'!MS$6:MS$257,'Aceite Virgen Extra'!$A$6:$A$257,"&gt;="&amp;$A274,'Aceite Virgen Extra'!$B$6:$B$257,"&lt;="&amp;$B274)</f>
        <v>0</v>
      </c>
      <c r="MW274" s="4">
        <f>SUMIFS('Aceite Virgen Extra'!MW$6:MW$257,'Aceite Virgen Extra'!$A$6:$A$257,"&gt;="&amp;$A274,'Aceite Virgen Extra'!$B$6:$B$257,"&lt;="&amp;$B274)</f>
        <v>0.19</v>
      </c>
      <c r="MX274" s="4">
        <f>SUMIFS('Aceite Virgen Extra'!MX$6:MX$257,'Aceite Virgen Extra'!$A$6:$A$257,"&gt;="&amp;$A274,'Aceite Virgen Extra'!$B$6:$B$257,"&lt;="&amp;$B274)</f>
        <v>0.37</v>
      </c>
      <c r="MY274" s="4">
        <f>SUMIFS('Aceite Virgen Extra'!MY$6:MY$257,'Aceite Virgen Extra'!$A$6:$A$257,"&gt;="&amp;$A274,'Aceite Virgen Extra'!$B$6:$B$257,"&lt;="&amp;$B274)</f>
        <v>0.18</v>
      </c>
      <c r="MZ274" s="4">
        <f>SUMIFS('Aceite Virgen Extra'!MZ$6:MZ$257,'Aceite Virgen Extra'!$A$6:$A$257,"&gt;="&amp;$A274,'Aceite Virgen Extra'!$B$6:$B$257,"&lt;="&amp;$B274)</f>
        <v>0</v>
      </c>
      <c r="ND274" s="4">
        <f>SUMIFS('Aceite Virgen Extra'!ND$6:ND$257,'Aceite Virgen Extra'!$A$6:$A$257,"&gt;="&amp;$A274,'Aceite Virgen Extra'!$B$6:$B$257,"&lt;="&amp;$B274)</f>
        <v>7.0000000000000007E-2</v>
      </c>
      <c r="NE274" s="4">
        <f>SUMIFS('Aceite Virgen Extra'!NE$6:NE$257,'Aceite Virgen Extra'!$A$6:$A$257,"&gt;="&amp;$A274,'Aceite Virgen Extra'!$B$6:$B$257,"&lt;="&amp;$B274)</f>
        <v>0.24</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0.05</v>
      </c>
      <c r="NL274" s="4">
        <f>SUMIFS('Aceite Virgen Extra'!NL$6:NL$257,'Aceite Virgen Extra'!$A$6:$A$257,"&gt;="&amp;$A274,'Aceite Virgen Extra'!$B$6:$B$257,"&lt;="&amp;$B274)</f>
        <v>0.2</v>
      </c>
      <c r="NM274" s="4">
        <f>SUMIFS('Aceite Virgen Extra'!NM$6:NM$257,'Aceite Virgen Extra'!$A$6:$A$257,"&gt;="&amp;$A274,'Aceite Virgen Extra'!$B$6:$B$257,"&lt;="&amp;$B274)</f>
        <v>0</v>
      </c>
      <c r="NN274" s="4">
        <f>SUMIFS('Aceite Virgen Extra'!NN$6:NN$257,'Aceite Virgen Extra'!$A$6:$A$257,"&gt;="&amp;$A274,'Aceite Virgen Extra'!$B$6:$B$257,"&lt;="&amp;$B274)</f>
        <v>0</v>
      </c>
      <c r="NR274" s="4">
        <f>SUMIFS('Aceite Virgen Extra'!NR$6:NR$257,'Aceite Virgen Extra'!$A$6:$A$257,"&gt;="&amp;$A274,'Aceite Virgen Extra'!$B$6:$B$257,"&lt;="&amp;$B274)</f>
        <v>0</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0.06</v>
      </c>
      <c r="NZ274" s="4">
        <f>SUMIFS('Aceite Virgen Extra'!NZ$6:NZ$257,'Aceite Virgen Extra'!$A$6:$A$257,"&gt;="&amp;$A274,'Aceite Virgen Extra'!$B$6:$B$257,"&lt;="&amp;$B274)</f>
        <v>0.21</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0.04</v>
      </c>
      <c r="OG274" s="4">
        <f>SUMIFS('Aceite Virgen Extra'!OG$6:OG$257,'Aceite Virgen Extra'!$A$6:$A$257,"&gt;="&amp;$A274,'Aceite Virgen Extra'!$B$6:$B$257,"&lt;="&amp;$B274)</f>
        <v>0</v>
      </c>
      <c r="OH274" s="4">
        <f>SUMIFS('Aceite Virgen Extra'!OH$6:OH$257,'Aceite Virgen Extra'!$A$6:$A$257,"&gt;="&amp;$A274,'Aceite Virgen Extra'!$B$6:$B$257,"&lt;="&amp;$B274)</f>
        <v>0.09</v>
      </c>
      <c r="OI274" s="4">
        <f>SUMIFS('Aceite Virgen Extra'!OI$6:OI$257,'Aceite Virgen Extra'!$A$6:$A$257,"&gt;="&amp;$A274,'Aceite Virgen Extra'!$B$6:$B$257,"&lt;="&amp;$B274)</f>
        <v>0</v>
      </c>
      <c r="OM274" s="4">
        <f>SUMIFS('Aceite Virgen Extra'!OM$6:OM$257,'Aceite Virgen Extra'!$A$6:$A$257,"&gt;="&amp;$A274,'Aceite Virgen Extra'!$B$6:$B$257,"&lt;="&amp;$B274)</f>
        <v>0.17</v>
      </c>
      <c r="ON274" s="4">
        <f>SUMIFS('Aceite Virgen Extra'!ON$6:ON$257,'Aceite Virgen Extra'!$A$6:$A$257,"&gt;="&amp;$A274,'Aceite Virgen Extra'!$B$6:$B$257,"&lt;="&amp;$B274)</f>
        <v>0.25</v>
      </c>
      <c r="OO274" s="4">
        <f>SUMIFS('Aceite Virgen Extra'!OO$6:OO$257,'Aceite Virgen Extra'!$A$6:$A$257,"&gt;="&amp;$A274,'Aceite Virgen Extra'!$B$6:$B$257,"&lt;="&amp;$B274)</f>
        <v>0</v>
      </c>
      <c r="OP274" s="4">
        <f>SUMIFS('Aceite Virgen Extra'!OP$6:OP$257,'Aceite Virgen Extra'!$A$6:$A$257,"&gt;="&amp;$A274,'Aceite Virgen Extra'!$B$6:$B$257,"&lt;="&amp;$B274)</f>
        <v>0</v>
      </c>
      <c r="OT274" s="4">
        <f>SUMIFS('Aceite Virgen Extra'!OT$6:OT$257,'Aceite Virgen Extra'!$A$6:$A$257,"&gt;="&amp;$A274,'Aceite Virgen Extra'!$B$6:$B$257,"&lt;="&amp;$B274)</f>
        <v>7.0000000000000007E-2</v>
      </c>
      <c r="OU274" s="4">
        <f>SUMIFS('Aceite Virgen Extra'!OU$6:OU$257,'Aceite Virgen Extra'!$A$6:$A$257,"&gt;="&amp;$A274,'Aceite Virgen Extra'!$B$6:$B$257,"&lt;="&amp;$B274)</f>
        <v>0.27</v>
      </c>
      <c r="OV274" s="4">
        <f>SUMIFS('Aceite Virgen Extra'!OV$6:OV$257,'Aceite Virgen Extra'!$A$6:$A$257,"&gt;="&amp;$A274,'Aceite Virgen Extra'!$B$6:$B$257,"&lt;="&amp;$B274)</f>
        <v>0</v>
      </c>
      <c r="OW274" s="4">
        <f>SUMIFS('Aceite Virgen Extra'!OW$6:OW$257,'Aceite Virgen Extra'!$A$6:$A$257,"&gt;="&amp;$A274,'Aceite Virgen Extra'!$B$6:$B$257,"&lt;="&amp;$B274)</f>
        <v>0</v>
      </c>
      <c r="PA274" s="4">
        <f>SUMIFS('Aceite Virgen Extra'!PA$6:PA$257,'Aceite Virgen Extra'!$A$6:$A$257,"&gt;="&amp;$A274,'Aceite Virgen Extra'!$B$6:$B$257,"&lt;="&amp;$B274)</f>
        <v>0.16</v>
      </c>
      <c r="PB274" s="4">
        <f>SUMIFS('Aceite Virgen Extra'!PB$6:PB$257,'Aceite Virgen Extra'!$A$6:$A$257,"&gt;="&amp;$A274,'Aceite Virgen Extra'!$B$6:$B$257,"&lt;="&amp;$B274)</f>
        <v>0.2</v>
      </c>
      <c r="PC274" s="4">
        <f>SUMIFS('Aceite Virgen Extra'!PC$6:PC$257,'Aceite Virgen Extra'!$A$6:$A$257,"&gt;="&amp;$A274,'Aceite Virgen Extra'!$B$6:$B$257,"&lt;="&amp;$B274)</f>
        <v>0.21</v>
      </c>
      <c r="PD274" s="4">
        <f>SUMIFS('Aceite Virgen Extra'!PD$6:PD$257,'Aceite Virgen Extra'!$A$6:$A$257,"&gt;="&amp;$A274,'Aceite Virgen Extra'!$B$6:$B$257,"&lt;="&amp;$B274)</f>
        <v>0</v>
      </c>
      <c r="PH274" s="4">
        <f>SUMIFS('Aceite Virgen Extra'!PH$6:PH$257,'Aceite Virgen Extra'!$A$6:$A$257,"&gt;="&amp;$A274,'Aceite Virgen Extra'!$B$6:$B$257,"&lt;="&amp;$B274)</f>
        <v>0.08</v>
      </c>
      <c r="PI274" s="4">
        <f>SUMIFS('Aceite Virgen Extra'!PI$6:PI$257,'Aceite Virgen Extra'!$A$6:$A$257,"&gt;="&amp;$A274,'Aceite Virgen Extra'!$B$6:$B$257,"&lt;="&amp;$B274)</f>
        <v>0.28000000000000003</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0.15</v>
      </c>
      <c r="PP274" s="4">
        <f>SUMIFS('Aceite Virgen Extra'!PP$6:PP$257,'Aceite Virgen Extra'!$A$6:$A$257,"&gt;="&amp;$A274,'Aceite Virgen Extra'!$B$6:$B$257,"&lt;="&amp;$B274)</f>
        <v>0.36</v>
      </c>
      <c r="PQ274" s="4">
        <f>SUMIFS('Aceite Virgen Extra'!PQ$6:PQ$257,'Aceite Virgen Extra'!$A$6:$A$257,"&gt;="&amp;$A274,'Aceite Virgen Extra'!$B$6:$B$257,"&lt;="&amp;$B274)</f>
        <v>0.1</v>
      </c>
      <c r="PR274" s="4">
        <f>SUMIFS('Aceite Virgen Extra'!PR$6:PR$257,'Aceite Virgen Extra'!$A$6:$A$257,"&gt;="&amp;$A274,'Aceite Virgen Extra'!$B$6:$B$257,"&lt;="&amp;$B274)</f>
        <v>0</v>
      </c>
      <c r="PV274" s="4">
        <f>SUMIFS('Aceite Virgen Extra'!PV$6:PV$257,'Aceite Virgen Extra'!$A$6:$A$257,"&gt;="&amp;$A274,'Aceite Virgen Extra'!$B$6:$B$257,"&lt;="&amp;$B274)</f>
        <v>0.17</v>
      </c>
      <c r="PW274" s="4">
        <f>SUMIFS('Aceite Virgen Extra'!PW$6:PW$257,'Aceite Virgen Extra'!$A$6:$A$257,"&gt;="&amp;$A274,'Aceite Virgen Extra'!$B$6:$B$257,"&lt;="&amp;$B274)</f>
        <v>0.57000000000000006</v>
      </c>
      <c r="PX274" s="4">
        <f>SUMIFS('Aceite Virgen Extra'!PX$6:PX$257,'Aceite Virgen Extra'!$A$6:$A$257,"&gt;="&amp;$A274,'Aceite Virgen Extra'!$B$6:$B$257,"&lt;="&amp;$B274)</f>
        <v>0</v>
      </c>
      <c r="PY274" s="4">
        <f>SUMIFS('Aceite Virgen Extra'!PY$6:PY$257,'Aceite Virgen Extra'!$A$6:$A$257,"&gt;="&amp;$A274,'Aceite Virgen Extra'!$B$6:$B$257,"&lt;="&amp;$B274)</f>
        <v>0</v>
      </c>
      <c r="QC274" s="4">
        <f>SUMIFS('Aceite Virgen Extra'!QC$6:QC$257,'Aceite Virgen Extra'!$A$6:$A$257,"&gt;="&amp;$A274,'Aceite Virgen Extra'!$B$6:$B$257,"&lt;="&amp;$B274)</f>
        <v>0.06</v>
      </c>
      <c r="QD274" s="4">
        <f>SUMIFS('Aceite Virgen Extra'!QD$6:QD$257,'Aceite Virgen Extra'!$A$6:$A$257,"&gt;="&amp;$A274,'Aceite Virgen Extra'!$B$6:$B$257,"&lt;="&amp;$B274)</f>
        <v>0.23</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0.2</v>
      </c>
      <c r="QK274" s="4">
        <f>SUMIFS('Aceite Virgen Extra'!QK$6:QK$257,'Aceite Virgen Extra'!$A$6:$A$257,"&gt;="&amp;$A274,'Aceite Virgen Extra'!$B$6:$B$257,"&lt;="&amp;$B274)</f>
        <v>0.18</v>
      </c>
      <c r="QL274" s="4">
        <f>SUMIFS('Aceite Virgen Extra'!QL$6:QL$257,'Aceite Virgen Extra'!$A$6:$A$257,"&gt;="&amp;$A274,'Aceite Virgen Extra'!$B$6:$B$257,"&lt;="&amp;$B274)</f>
        <v>0</v>
      </c>
      <c r="QM274" s="4">
        <f>SUMIFS('Aceite Virgen Extra'!QM$6:QM$257,'Aceite Virgen Extra'!$A$6:$A$257,"&gt;="&amp;$A274,'Aceite Virgen Extra'!$B$6:$B$257,"&lt;="&amp;$B274)</f>
        <v>1.0900000000000001</v>
      </c>
      <c r="QQ274" s="4">
        <f>SUMIFS('Aceite Virgen Extra'!QQ$6:QQ$257,'Aceite Virgen Extra'!$A$6:$A$257,"&gt;="&amp;$A274,'Aceite Virgen Extra'!$B$6:$B$257,"&lt;="&amp;$B274)</f>
        <v>0.16999999999999998</v>
      </c>
      <c r="QR274" s="4">
        <f>SUMIFS('Aceite Virgen Extra'!QR$6:QR$257,'Aceite Virgen Extra'!$A$6:$A$257,"&gt;="&amp;$A274,'Aceite Virgen Extra'!$B$6:$B$257,"&lt;="&amp;$B274)</f>
        <v>0.38</v>
      </c>
      <c r="QS274" s="4">
        <f>SUMIFS('Aceite Virgen Extra'!QS$6:QS$257,'Aceite Virgen Extra'!$A$6:$A$257,"&gt;="&amp;$A274,'Aceite Virgen Extra'!$B$6:$B$257,"&lt;="&amp;$B274)</f>
        <v>0</v>
      </c>
      <c r="QT274" s="4">
        <f>SUMIFS('Aceite Virgen Extra'!QT$6:QT$257,'Aceite Virgen Extra'!$A$6:$A$257,"&gt;="&amp;$A274,'Aceite Virgen Extra'!$B$6:$B$257,"&lt;="&amp;$B274)</f>
        <v>0.65</v>
      </c>
      <c r="QX274" s="4">
        <f>SUMIFS('Aceite Virgen Extra'!QX$6:QX$257,'Aceite Virgen Extra'!$A$6:$A$257,"&gt;="&amp;$A274,'Aceite Virgen Extra'!$B$6:$B$257,"&lt;="&amp;$B274)</f>
        <v>0.19</v>
      </c>
      <c r="QY274" s="4">
        <f>SUMIFS('Aceite Virgen Extra'!QY$6:QY$257,'Aceite Virgen Extra'!$A$6:$A$257,"&gt;="&amp;$A274,'Aceite Virgen Extra'!$B$6:$B$257,"&lt;="&amp;$B274)</f>
        <v>0</v>
      </c>
      <c r="QZ274" s="4">
        <f>SUMIFS('Aceite Virgen Extra'!QZ$6:QZ$257,'Aceite Virgen Extra'!$A$6:$A$257,"&gt;="&amp;$A274,'Aceite Virgen Extra'!$B$6:$B$257,"&lt;="&amp;$B274)</f>
        <v>0.14000000000000001</v>
      </c>
      <c r="RA274" s="4">
        <f>SUMIFS('Aceite Virgen Extra'!RA$6:RA$257,'Aceite Virgen Extra'!$A$6:$A$257,"&gt;="&amp;$A274,'Aceite Virgen Extra'!$B$6:$B$257,"&lt;="&amp;$B274)</f>
        <v>0</v>
      </c>
      <c r="RE274" s="4">
        <f>SUMIFS('Aceite Virgen Extra'!RE$6:RE$257,'Aceite Virgen Extra'!$A$6:$A$257,"&gt;="&amp;$A274,'Aceite Virgen Extra'!$B$6:$B$257,"&lt;="&amp;$B274)</f>
        <v>0.17</v>
      </c>
      <c r="RF274" s="4">
        <f>SUMIFS('Aceite Virgen Extra'!RF$6:RF$257,'Aceite Virgen Extra'!$A$6:$A$257,"&gt;="&amp;$A274,'Aceite Virgen Extra'!$B$6:$B$257,"&lt;="&amp;$B274)</f>
        <v>0</v>
      </c>
      <c r="RG274" s="4">
        <f>SUMIFS('Aceite Virgen Extra'!RG$6:RG$257,'Aceite Virgen Extra'!$A$6:$A$257,"&gt;="&amp;$A274,'Aceite Virgen Extra'!$B$6:$B$257,"&lt;="&amp;$B274)</f>
        <v>0.2</v>
      </c>
      <c r="RH274" s="4">
        <f>SUMIFS('Aceite Virgen Extra'!RH$6:RH$257,'Aceite Virgen Extra'!$A$6:$A$257,"&gt;="&amp;$A274,'Aceite Virgen Extra'!$B$6:$B$257,"&lt;="&amp;$B274)</f>
        <v>0</v>
      </c>
      <c r="RL274" s="4">
        <f>SUMIFS('Aceite Virgen Extra'!RL$6:RL$257,'Aceite Virgen Extra'!$A$6:$A$257,"&gt;="&amp;$A274,'Aceite Virgen Extra'!$B$6:$B$257,"&lt;="&amp;$B274)</f>
        <v>0.76</v>
      </c>
      <c r="RM274" s="4">
        <f>SUMIFS('Aceite Virgen Extra'!RM$6:RM$257,'Aceite Virgen Extra'!$A$6:$A$257,"&gt;="&amp;$A274,'Aceite Virgen Extra'!$B$6:$B$257,"&lt;="&amp;$B274)</f>
        <v>2.35</v>
      </c>
      <c r="RN274" s="4">
        <f>SUMIFS('Aceite Virgen Extra'!RN$6:RN$257,'Aceite Virgen Extra'!$A$6:$A$257,"&gt;="&amp;$A274,'Aceite Virgen Extra'!$B$6:$B$257,"&lt;="&amp;$B274)</f>
        <v>0.1</v>
      </c>
      <c r="RO274" s="4">
        <f>SUMIFS('Aceite Virgen Extra'!RO$6:RO$257,'Aceite Virgen Extra'!$A$6:$A$257,"&gt;="&amp;$A274,'Aceite Virgen Extra'!$B$6:$B$257,"&lt;="&amp;$B274)</f>
        <v>0.85</v>
      </c>
      <c r="RS274" s="69">
        <f>SUMIFS('Aceite Virgen Extra'!RS$6:RS$257,'Aceite Virgen Extra'!$A$6:$A$257,"&gt;="&amp;$A274,'Aceite Virgen Extra'!$B$6:$B$257,"&lt;="&amp;$B274)</f>
        <v>2.84</v>
      </c>
      <c r="RT274" s="4">
        <f>SUMIFS('Aceite Virgen Extra'!RT$6:RT$257,'Aceite Virgen Extra'!$A$6:$A$257,"&gt;="&amp;$A274,'Aceite Virgen Extra'!$B$6:$B$257,"&lt;="&amp;$B274)</f>
        <v>9.65</v>
      </c>
      <c r="RU274" s="4">
        <f>SUMIFS('Aceite Virgen Extra'!RU$6:RU$257,'Aceite Virgen Extra'!$A$6:$A$257,"&gt;="&amp;$A274,'Aceite Virgen Extra'!$B$6:$B$257,"&lt;="&amp;$B274)</f>
        <v>0.09</v>
      </c>
      <c r="RV274" s="4">
        <f>SUMIFS('Aceite Virgen Extra'!RV$6:RV$257,'Aceite Virgen Extra'!$A$6:$A$257,"&gt;="&amp;$A274,'Aceite Virgen Extra'!$B$6:$B$257,"&lt;="&amp;$B274)</f>
        <v>0</v>
      </c>
      <c r="RZ274" s="69">
        <f>SUMIFS('Aceite Virgen Extra'!RZ$6:RZ$257,'Aceite Virgen Extra'!$A$6:$A$257,"&gt;="&amp;$A274,'Aceite Virgen Extra'!$B$6:$B$257,"&lt;="&amp;$B274)</f>
        <v>0.88000000000000012</v>
      </c>
      <c r="SA274" s="4">
        <f>SUMIFS('Aceite Virgen Extra'!SA$6:SA$257,'Aceite Virgen Extra'!$A$6:$A$257,"&gt;="&amp;$A274,'Aceite Virgen Extra'!$B$6:$B$257,"&lt;="&amp;$B274)</f>
        <v>0.21</v>
      </c>
      <c r="SB274" s="4">
        <f>SUMIFS('Aceite Virgen Extra'!SB$6:SB$257,'Aceite Virgen Extra'!$A$6:$A$257,"&gt;="&amp;$A274,'Aceite Virgen Extra'!$B$6:$B$257,"&lt;="&amp;$B274)</f>
        <v>1.05</v>
      </c>
      <c r="SC274" s="4">
        <f>SUMIFS('Aceite Virgen Extra'!SC$6:SC$257,'Aceite Virgen Extra'!$A$6:$A$257,"&gt;="&amp;$A274,'Aceite Virgen Extra'!$B$6:$B$257,"&lt;="&amp;$B274)</f>
        <v>1.54</v>
      </c>
      <c r="SG274" s="69">
        <f>SUMIFS('Aceite Virgen Extra'!SG$6:SG$257,'Aceite Virgen Extra'!$A$6:$A$257,"&gt;="&amp;$A274,'Aceite Virgen Extra'!$B$6:$B$257,"&lt;="&amp;$B274)</f>
        <v>0.62</v>
      </c>
      <c r="SH274" s="4">
        <f>SUMIFS('Aceite Virgen Extra'!SH$6:SH$257,'Aceite Virgen Extra'!$A$6:$A$257,"&gt;="&amp;$A274,'Aceite Virgen Extra'!$B$6:$B$257,"&lt;="&amp;$B274)</f>
        <v>1.1099999999999999</v>
      </c>
      <c r="SI274" s="4">
        <f>SUMIFS('Aceite Virgen Extra'!SI$6:SI$257,'Aceite Virgen Extra'!$A$6:$A$257,"&gt;="&amp;$A274,'Aceite Virgen Extra'!$B$6:$B$257,"&lt;="&amp;$B274)</f>
        <v>0.59</v>
      </c>
      <c r="SJ274" s="4">
        <f>SUMIFS('Aceite Virgen Extra'!SJ$6:SJ$257,'Aceite Virgen Extra'!$A$6:$A$257,"&gt;="&amp;$A274,'Aceite Virgen Extra'!$B$6:$B$257,"&lt;="&amp;$B274)</f>
        <v>0</v>
      </c>
      <c r="SN274" s="69">
        <f>SUMIFS('Aceite Virgen Extra'!SN$6:SN$257,'Aceite Virgen Extra'!$A$6:$A$257,"&gt;="&amp;$A274,'Aceite Virgen Extra'!$B$6:$B$257,"&lt;="&amp;$B274)</f>
        <v>0.7</v>
      </c>
      <c r="SO274" s="4">
        <f>SUMIFS('Aceite Virgen Extra'!SO$6:SO$257,'Aceite Virgen Extra'!$A$6:$A$257,"&gt;="&amp;$A274,'Aceite Virgen Extra'!$B$6:$B$257,"&lt;="&amp;$B274)</f>
        <v>1.07</v>
      </c>
      <c r="SP274" s="4">
        <f>SUMIFS('Aceite Virgen Extra'!SP$6:SP$257,'Aceite Virgen Extra'!$A$6:$A$257,"&gt;="&amp;$A274,'Aceite Virgen Extra'!$B$6:$B$257,"&lt;="&amp;$B274)</f>
        <v>0.58000000000000007</v>
      </c>
      <c r="SQ274" s="4">
        <f>SUMIFS('Aceite Virgen Extra'!SQ$6:SQ$257,'Aceite Virgen Extra'!$A$6:$A$257,"&gt;="&amp;$A274,'Aceite Virgen Extra'!$B$6:$B$257,"&lt;="&amp;$B274)</f>
        <v>0</v>
      </c>
      <c r="SU274" s="69">
        <f>SUMIFS('Aceite Virgen Extra'!SU$6:SU$257,'Aceite Virgen Extra'!$A$6:$A$257,"&gt;="&amp;$A274,'Aceite Virgen Extra'!$B$6:$B$257,"&lt;="&amp;$B274)</f>
        <v>1.03</v>
      </c>
      <c r="SV274" s="4">
        <f>SUMIFS('Aceite Virgen Extra'!SV$6:SV$257,'Aceite Virgen Extra'!$A$6:$A$257,"&gt;="&amp;$A274,'Aceite Virgen Extra'!$B$6:$B$257,"&lt;="&amp;$B274)</f>
        <v>1.31</v>
      </c>
      <c r="SW274" s="4">
        <f>SUMIFS('Aceite Virgen Extra'!SW$6:SW$257,'Aceite Virgen Extra'!$A$6:$A$257,"&gt;="&amp;$A274,'Aceite Virgen Extra'!$B$6:$B$257,"&lt;="&amp;$B274)</f>
        <v>0.89</v>
      </c>
      <c r="SX274" s="4">
        <f>SUMIFS('Aceite Virgen Extra'!SX$6:SX$257,'Aceite Virgen Extra'!$A$6:$A$257,"&gt;="&amp;$A274,'Aceite Virgen Extra'!$B$6:$B$257,"&lt;="&amp;$B274)</f>
        <v>1</v>
      </c>
      <c r="TB274" s="69">
        <f>SUMIFS('Aceite Virgen Extra'!TB$6:TB$257,'Aceite Virgen Extra'!$A$6:$A$257,"&gt;="&amp;$A274,'Aceite Virgen Extra'!$B$6:$B$257,"&lt;="&amp;$B274)</f>
        <v>0.85</v>
      </c>
      <c r="TC274" s="4">
        <f>SUMIFS('Aceite Virgen Extra'!TC$6:TC$257,'Aceite Virgen Extra'!$A$6:$A$257,"&gt;="&amp;$A274,'Aceite Virgen Extra'!$B$6:$B$257,"&lt;="&amp;$B274)</f>
        <v>0.18</v>
      </c>
      <c r="TD274" s="4">
        <f>SUMIFS('Aceite Virgen Extra'!TD$6:TD$257,'Aceite Virgen Extra'!$A$6:$A$257,"&gt;="&amp;$A274,'Aceite Virgen Extra'!$B$6:$B$257,"&lt;="&amp;$B274)</f>
        <v>1.32</v>
      </c>
      <c r="TE274" s="4">
        <f>SUMIFS('Aceite Virgen Extra'!TE$6:TE$257,'Aceite Virgen Extra'!$A$6:$A$257,"&gt;="&amp;$A274,'Aceite Virgen Extra'!$B$6:$B$257,"&lt;="&amp;$B274)</f>
        <v>0</v>
      </c>
      <c r="TI274" s="69">
        <f>SUMIFS('Aceite Virgen Extra'!TI$6:TI$257,'Aceite Virgen Extra'!$A$6:$A$257,"&gt;="&amp;$A274,'Aceite Virgen Extra'!$B$6:$B$257,"&lt;="&amp;$B274)</f>
        <v>1.77</v>
      </c>
      <c r="TJ274" s="4">
        <f>SUMIFS('Aceite Virgen Extra'!TJ$6:TJ$257,'Aceite Virgen Extra'!$A$6:$A$257,"&gt;="&amp;$A274,'Aceite Virgen Extra'!$B$6:$B$257,"&lt;="&amp;$B274)</f>
        <v>1.17</v>
      </c>
      <c r="TK274" s="4">
        <f>SUMIFS('Aceite Virgen Extra'!TK$6:TK$257,'Aceite Virgen Extra'!$A$6:$A$257,"&gt;="&amp;$A274,'Aceite Virgen Extra'!$B$6:$B$257,"&lt;="&amp;$B274)</f>
        <v>1.77</v>
      </c>
      <c r="TL274" s="4">
        <f>SUMIFS('Aceite Virgen Extra'!TL$6:TL$257,'Aceite Virgen Extra'!$A$6:$A$257,"&gt;="&amp;$A274,'Aceite Virgen Extra'!$B$6:$B$257,"&lt;="&amp;$B274)</f>
        <v>0</v>
      </c>
      <c r="TP274" s="69">
        <f>SUMIFS('Aceite Virgen Extra'!TP$6:TP$257,'Aceite Virgen Extra'!$A$6:$A$257,"&gt;="&amp;$A274,'Aceite Virgen Extra'!$B$6:$B$257,"&lt;="&amp;$B274)</f>
        <v>1.78</v>
      </c>
      <c r="TQ274" s="4">
        <f>SUMIFS('Aceite Virgen Extra'!TQ$6:TQ$257,'Aceite Virgen Extra'!$A$6:$A$257,"&gt;="&amp;$A274,'Aceite Virgen Extra'!$B$6:$B$257,"&lt;="&amp;$B274)</f>
        <v>0.98</v>
      </c>
      <c r="TR274" s="4">
        <f>SUMIFS('Aceite Virgen Extra'!TR$6:TR$257,'Aceite Virgen Extra'!$A$6:$A$257,"&gt;="&amp;$A274,'Aceite Virgen Extra'!$B$6:$B$257,"&lt;="&amp;$B274)</f>
        <v>1.5999999999999999</v>
      </c>
      <c r="TS274" s="4">
        <f>SUMIFS('Aceite Virgen Extra'!TS$6:TS$257,'Aceite Virgen Extra'!$A$6:$A$257,"&gt;="&amp;$A274,'Aceite Virgen Extra'!$B$6:$B$257,"&lt;="&amp;$B274)</f>
        <v>5.73</v>
      </c>
      <c r="TW274" s="69">
        <f>SUMIFS('Aceite Virgen Extra'!TW$6:TW$257,'Aceite Virgen Extra'!$A$6:$A$257,"&gt;="&amp;$A274,'Aceite Virgen Extra'!$B$6:$B$257,"&lt;="&amp;$B274)</f>
        <v>3.09</v>
      </c>
      <c r="TX274" s="4">
        <f>SUMIFS('Aceite Virgen Extra'!TX$6:TX$257,'Aceite Virgen Extra'!$A$6:$A$257,"&gt;="&amp;$A274,'Aceite Virgen Extra'!$B$6:$B$257,"&lt;="&amp;$B274)</f>
        <v>3.6399999999999997</v>
      </c>
      <c r="TY274" s="4">
        <f>SUMIFS('Aceite Virgen Extra'!TY$6:TY$257,'Aceite Virgen Extra'!$A$6:$A$257,"&gt;="&amp;$A274,'Aceite Virgen Extra'!$B$6:$B$257,"&lt;="&amp;$B274)</f>
        <v>2.7</v>
      </c>
      <c r="TZ274" s="4">
        <f>SUMIFS('Aceite Virgen Extra'!TZ$6:TZ$257,'Aceite Virgen Extra'!$A$6:$A$257,"&gt;="&amp;$A274,'Aceite Virgen Extra'!$B$6:$B$257,"&lt;="&amp;$B274)</f>
        <v>5.1100000000000003</v>
      </c>
      <c r="UD274" s="69">
        <f>SUMIFS('Aceite Virgen Extra'!UD$6:UD$257,'Aceite Virgen Extra'!$A$6:$A$257,"&gt;="&amp;$A274,'Aceite Virgen Extra'!$B$6:$B$257,"&lt;="&amp;$B274)</f>
        <v>1.32</v>
      </c>
      <c r="UE274" s="4">
        <f>SUMIFS('Aceite Virgen Extra'!UE$6:UE$257,'Aceite Virgen Extra'!$A$6:$A$257,"&gt;="&amp;$A274,'Aceite Virgen Extra'!$B$6:$B$257,"&lt;="&amp;$B274)</f>
        <v>3.82</v>
      </c>
      <c r="UF274" s="4">
        <f>SUMIFS('Aceite Virgen Extra'!UF$6:UF$257,'Aceite Virgen Extra'!$A$6:$A$257,"&gt;="&amp;$A274,'Aceite Virgen Extra'!$B$6:$B$257,"&lt;="&amp;$B274)</f>
        <v>0.59</v>
      </c>
      <c r="UG274" s="4">
        <f>SUMIFS('Aceite Virgen Extra'!UG$6:UG$257,'Aceite Virgen Extra'!$A$6:$A$257,"&gt;="&amp;$A274,'Aceite Virgen Extra'!$B$6:$B$257,"&lt;="&amp;$B274)</f>
        <v>0</v>
      </c>
      <c r="UK274" s="69">
        <f>SUMIFS('Aceite Virgen Extra'!UK$6:UK$257,'Aceite Virgen Extra'!$A$6:$A$257,"&gt;="&amp;$A274,'Aceite Virgen Extra'!$B$6:$B$257,"&lt;="&amp;$B274)</f>
        <v>3.1</v>
      </c>
      <c r="UL274" s="4">
        <f>SUMIFS('Aceite Virgen Extra'!UL$6:UL$257,'Aceite Virgen Extra'!$A$6:$A$257,"&gt;="&amp;$A274,'Aceite Virgen Extra'!$B$6:$B$257,"&lt;="&amp;$B274)</f>
        <v>4.16</v>
      </c>
      <c r="UM274" s="4">
        <f>SUMIFS('Aceite Virgen Extra'!UM$6:UM$257,'Aceite Virgen Extra'!$A$6:$A$257,"&gt;="&amp;$A274,'Aceite Virgen Extra'!$B$6:$B$257,"&lt;="&amp;$B274)</f>
        <v>3.2199999999999998</v>
      </c>
      <c r="UN274" s="4">
        <f>SUMIFS('Aceite Virgen Extra'!UN$6:UN$257,'Aceite Virgen Extra'!$A$6:$A$257,"&gt;="&amp;$A274,'Aceite Virgen Extra'!$B$6:$B$257,"&lt;="&amp;$B274)</f>
        <v>0</v>
      </c>
      <c r="UR274" s="69">
        <f>SUMIFS('Aceite Virgen Extra'!UR$6:UR$257,'Aceite Virgen Extra'!$A$6:$A$257,"&gt;="&amp;$A274,'Aceite Virgen Extra'!$B$6:$B$257,"&lt;="&amp;$B274)</f>
        <v>1.85</v>
      </c>
      <c r="US274" s="4">
        <f>SUMIFS('Aceite Virgen Extra'!US$6:US$257,'Aceite Virgen Extra'!$A$6:$A$257,"&gt;="&amp;$A274,'Aceite Virgen Extra'!$B$6:$B$257,"&lt;="&amp;$B274)</f>
        <v>3.16</v>
      </c>
      <c r="UT274" s="4">
        <f>SUMIFS('Aceite Virgen Extra'!UT$6:UT$257,'Aceite Virgen Extra'!$A$6:$A$257,"&gt;="&amp;$A274,'Aceite Virgen Extra'!$B$6:$B$257,"&lt;="&amp;$B274)</f>
        <v>1.7400000000000002</v>
      </c>
      <c r="UU274" s="4">
        <f>SUMIFS('Aceite Virgen Extra'!UU$6:UU$257,'Aceite Virgen Extra'!$A$6:$A$257,"&gt;="&amp;$A274,'Aceite Virgen Extra'!$B$6:$B$257,"&lt;="&amp;$B274)</f>
        <v>0</v>
      </c>
      <c r="UY274" s="69">
        <f>SUMIFS('Aceite Virgen Extra'!UY$6:UY$257,'Aceite Virgen Extra'!$A$6:$A$257,"&gt;="&amp;$A274,'Aceite Virgen Extra'!$B$6:$B$257,"&lt;="&amp;$B274)</f>
        <v>0.94</v>
      </c>
      <c r="UZ274" s="4">
        <f>SUMIFS('Aceite Virgen Extra'!UZ$6:UZ$257,'Aceite Virgen Extra'!$A$6:$A$257,"&gt;="&amp;$A274,'Aceite Virgen Extra'!$B$6:$B$257,"&lt;="&amp;$B274)</f>
        <v>2.76</v>
      </c>
      <c r="VA274" s="4">
        <f>SUMIFS('Aceite Virgen Extra'!VA$6:VA$257,'Aceite Virgen Extra'!$A$6:$A$257,"&gt;="&amp;$A274,'Aceite Virgen Extra'!$B$6:$B$257,"&lt;="&amp;$B274)</f>
        <v>0.52</v>
      </c>
      <c r="VB274" s="4">
        <f>SUMIFS('Aceite Virgen Extra'!VB$6:VB$257,'Aceite Virgen Extra'!$A$6:$A$257,"&gt;="&amp;$A274,'Aceite Virgen Extra'!$B$6:$B$257,"&lt;="&amp;$B274)</f>
        <v>0</v>
      </c>
      <c r="VF274" s="69">
        <f>SUMIFS('Aceite Virgen Extra'!VF$6:VF$257,'Aceite Virgen Extra'!$A$6:$A$257,"&gt;="&amp;$A274,'Aceite Virgen Extra'!$B$6:$B$257,"&lt;="&amp;$B274)</f>
        <v>2.33</v>
      </c>
      <c r="VG274" s="4">
        <f>SUMIFS('Aceite Virgen Extra'!VG$6:VG$257,'Aceite Virgen Extra'!$A$6:$A$257,"&gt;="&amp;$A274,'Aceite Virgen Extra'!$B$6:$B$257,"&lt;="&amp;$B274)</f>
        <v>3.0399999999999996</v>
      </c>
      <c r="VH274" s="4">
        <f>SUMIFS('Aceite Virgen Extra'!VH$6:VH$257,'Aceite Virgen Extra'!$A$6:$A$257,"&gt;="&amp;$A274,'Aceite Virgen Extra'!$B$6:$B$257,"&lt;="&amp;$B274)</f>
        <v>2.0499999999999998</v>
      </c>
      <c r="VI274" s="4">
        <f>SUMIFS('Aceite Virgen Extra'!VI$6:VI$257,'Aceite Virgen Extra'!$A$6:$A$257,"&gt;="&amp;$A274,'Aceite Virgen Extra'!$B$6:$B$257,"&lt;="&amp;$B274)</f>
        <v>2.2599999999999998</v>
      </c>
      <c r="VM274" s="69">
        <f>SUMIFS('Aceite Virgen Extra'!VM$6:VM$257,'Aceite Virgen Extra'!$A$6:$A$257,"&gt;="&amp;$A274,'Aceite Virgen Extra'!$B$6:$B$257,"&lt;="&amp;$B274)</f>
        <v>1.1400000000000001</v>
      </c>
      <c r="VN274" s="4">
        <f>SUMIFS('Aceite Virgen Extra'!VN$6:VN$257,'Aceite Virgen Extra'!$A$6:$A$257,"&gt;="&amp;$A274,'Aceite Virgen Extra'!$B$6:$B$257,"&lt;="&amp;$B274)</f>
        <v>1.52</v>
      </c>
      <c r="VO274" s="4">
        <f>SUMIFS('Aceite Virgen Extra'!VO$6:VO$257,'Aceite Virgen Extra'!$A$6:$A$257,"&gt;="&amp;$A274,'Aceite Virgen Extra'!$B$6:$B$257,"&lt;="&amp;$B274)</f>
        <v>0.98</v>
      </c>
      <c r="VP274" s="4">
        <f>SUMIFS('Aceite Virgen Extra'!VP$6:VP$257,'Aceite Virgen Extra'!$A$6:$A$257,"&gt;="&amp;$A274,'Aceite Virgen Extra'!$B$6:$B$257,"&lt;="&amp;$B274)</f>
        <v>0</v>
      </c>
      <c r="VT274" s="69">
        <f>SUMIFS('Aceite Virgen Extra'!VT$6:VT$257,'Aceite Virgen Extra'!$A$6:$A$257,"&gt;="&amp;$A274,'Aceite Virgen Extra'!$B$6:$B$257,"&lt;="&amp;$B274)</f>
        <v>1.64</v>
      </c>
      <c r="VU274" s="4">
        <f>SUMIFS('Aceite Virgen Extra'!VU$6:VU$257,'Aceite Virgen Extra'!$A$6:$A$257,"&gt;="&amp;$A274,'Aceite Virgen Extra'!$B$6:$B$257,"&lt;="&amp;$B274)</f>
        <v>1.5499999999999998</v>
      </c>
      <c r="VV274" s="4">
        <f>SUMIFS('Aceite Virgen Extra'!VV$6:VV$257,'Aceite Virgen Extra'!$A$6:$A$257,"&gt;="&amp;$A274,'Aceite Virgen Extra'!$B$6:$B$257,"&lt;="&amp;$B274)</f>
        <v>1.32</v>
      </c>
      <c r="VW274" s="4">
        <f>SUMIFS('Aceite Virgen Extra'!VW$6:VW$257,'Aceite Virgen Extra'!$A$6:$A$257,"&gt;="&amp;$A274,'Aceite Virgen Extra'!$B$6:$B$257,"&lt;="&amp;$B274)</f>
        <v>4.09</v>
      </c>
      <c r="WA274" s="69">
        <f>SUMIFS('Aceite Virgen Extra'!WA$6:WA$257,'Aceite Virgen Extra'!$A$6:$A$257,"&gt;="&amp;$A274,'Aceite Virgen Extra'!$B$6:$B$257,"&lt;="&amp;$B274)</f>
        <v>3.26</v>
      </c>
      <c r="WB274" s="4">
        <f>SUMIFS('Aceite Virgen Extra'!WB$6:WB$257,'Aceite Virgen Extra'!$A$6:$A$257,"&gt;="&amp;$A274,'Aceite Virgen Extra'!$B$6:$B$257,"&lt;="&amp;$B274)</f>
        <v>6.85</v>
      </c>
      <c r="WC274" s="4">
        <f>SUMIFS('Aceite Virgen Extra'!WC$6:WC$257,'Aceite Virgen Extra'!$A$6:$A$257,"&gt;="&amp;$A274,'Aceite Virgen Extra'!$B$6:$B$257,"&lt;="&amp;$B274)</f>
        <v>1.38</v>
      </c>
      <c r="WD274" s="4">
        <f>SUMIFS('Aceite Virgen Extra'!WD$6:WD$257,'Aceite Virgen Extra'!$A$6:$A$257,"&gt;="&amp;$A274,'Aceite Virgen Extra'!$B$6:$B$257,"&lt;="&amp;$B274)</f>
        <v>6.5100000000000007</v>
      </c>
      <c r="WH274" s="69">
        <f>SUMIFS('Aceite Virgen Extra'!WH$6:WH$257,'Aceite Virgen Extra'!$A$6:$A$257,"&gt;="&amp;$A274,'Aceite Virgen Extra'!$B$6:$B$257,"&lt;="&amp;$B274)</f>
        <v>6.04</v>
      </c>
      <c r="WI274" s="4">
        <f>SUMIFS('Aceite Virgen Extra'!WI$6:WI$257,'Aceite Virgen Extra'!$A$6:$A$257,"&gt;="&amp;$A274,'Aceite Virgen Extra'!$B$6:$B$257,"&lt;="&amp;$B274)</f>
        <v>6.3599999999999994</v>
      </c>
      <c r="WJ274" s="4">
        <f>SUMIFS('Aceite Virgen Extra'!WJ$6:WJ$257,'Aceite Virgen Extra'!$A$6:$A$257,"&gt;="&amp;$A274,'Aceite Virgen Extra'!$B$6:$B$257,"&lt;="&amp;$B274)</f>
        <v>1.96</v>
      </c>
      <c r="WK274" s="4">
        <f>SUMIFS('Aceite Virgen Extra'!WK$6:WK$257,'Aceite Virgen Extra'!$A$6:$A$257,"&gt;="&amp;$A274,'Aceite Virgen Extra'!$B$6:$B$257,"&lt;="&amp;$B274)</f>
        <v>27.83</v>
      </c>
      <c r="WO274" s="69">
        <f>SUMIFS('Aceite Virgen Extra'!WO$6:WO$257,'Aceite Virgen Extra'!$A$6:$A$257,"&gt;="&amp;$A274,'Aceite Virgen Extra'!$B$6:$B$257,"&lt;="&amp;$B274)</f>
        <v>6.33</v>
      </c>
      <c r="WP274" s="4">
        <f>SUMIFS('Aceite Virgen Extra'!WP$6:WP$257,'Aceite Virgen Extra'!$A$6:$A$257,"&gt;="&amp;$A274,'Aceite Virgen Extra'!$B$6:$B$257,"&lt;="&amp;$B274)</f>
        <v>7.8000000000000007</v>
      </c>
      <c r="WQ274" s="4">
        <f>SUMIFS('Aceite Virgen Extra'!WQ$6:WQ$257,'Aceite Virgen Extra'!$A$6:$A$257,"&gt;="&amp;$A274,'Aceite Virgen Extra'!$B$6:$B$257,"&lt;="&amp;$B274)</f>
        <v>2.04</v>
      </c>
      <c r="WR274" s="4">
        <f>SUMIFS('Aceite Virgen Extra'!WR$6:WR$257,'Aceite Virgen Extra'!$A$6:$A$257,"&gt;="&amp;$A274,'Aceite Virgen Extra'!$B$6:$B$257,"&lt;="&amp;$B274)</f>
        <v>25.24</v>
      </c>
      <c r="WV274" s="69">
        <f>SUMIFS('Aceite Virgen Extra'!WV$6:WV$257,'Aceite Virgen Extra'!$A$6:$A$257,"&gt;="&amp;$A274,'Aceite Virgen Extra'!$B$6:$B$257,"&lt;="&amp;$B274)</f>
        <v>14.57</v>
      </c>
      <c r="WW274" s="4">
        <f>SUMIFS('Aceite Virgen Extra'!WW$6:WW$257,'Aceite Virgen Extra'!$A$6:$A$257,"&gt;="&amp;$A274,'Aceite Virgen Extra'!$B$6:$B$257,"&lt;="&amp;$B274)</f>
        <v>10.49</v>
      </c>
      <c r="WX274" s="4">
        <f>SUMIFS('Aceite Virgen Extra'!WX$6:WX$257,'Aceite Virgen Extra'!$A$6:$A$257,"&gt;="&amp;$A274,'Aceite Virgen Extra'!$B$6:$B$257,"&lt;="&amp;$B274)</f>
        <v>15.84</v>
      </c>
      <c r="WY274" s="4">
        <f>SUMIFS('Aceite Virgen Extra'!WY$6:WY$257,'Aceite Virgen Extra'!$A$6:$A$257,"&gt;="&amp;$A274,'Aceite Virgen Extra'!$B$6:$B$257,"&lt;="&amp;$B274)</f>
        <v>27.65</v>
      </c>
      <c r="XC274" s="69">
        <f>SUMIFS('Aceite Virgen Extra'!XC$6:XC$257,'Aceite Virgen Extra'!$A$6:$A$257,"&gt;="&amp;$A274,'Aceite Virgen Extra'!$B$6:$B$257,"&lt;="&amp;$B274)</f>
        <v>3.5599999999999996</v>
      </c>
      <c r="XD274" s="4">
        <f>SUMIFS('Aceite Virgen Extra'!XD$6:XD$257,'Aceite Virgen Extra'!$A$6:$A$257,"&gt;="&amp;$A274,'Aceite Virgen Extra'!$B$6:$B$257,"&lt;="&amp;$B274)</f>
        <v>2.87</v>
      </c>
      <c r="XE274" s="4">
        <f>SUMIFS('Aceite Virgen Extra'!XE$6:XE$257,'Aceite Virgen Extra'!$A$6:$A$257,"&gt;="&amp;$A274,'Aceite Virgen Extra'!$B$6:$B$257,"&lt;="&amp;$B274)</f>
        <v>2.68</v>
      </c>
      <c r="XF274" s="4">
        <f>SUMIFS('Aceite Virgen Extra'!XF$6:XF$257,'Aceite Virgen Extra'!$A$6:$A$257,"&gt;="&amp;$A274,'Aceite Virgen Extra'!$B$6:$B$257,"&lt;="&amp;$B274)</f>
        <v>8.86</v>
      </c>
    </row>
    <row r="275" spans="1:630" x14ac:dyDescent="0.3">
      <c r="A275" s="9">
        <f>'TAM Aceite Virgen Extra'!B23</f>
        <v>8.9</v>
      </c>
      <c r="B275" s="9">
        <f>'TAM Aceite Virgen Extra'!C23</f>
        <v>9.1</v>
      </c>
      <c r="C275" s="9"/>
      <c r="D275" s="4">
        <f>SUMIFS('Aceite Virgen Extra'!D$6:D$257,'Aceite Virgen Extra'!$A$6:$A$257,"&gt;="&amp;$A275,'Aceite Virgen Extra'!$B$6:$B$257,"&lt;="&amp;$B275)</f>
        <v>0</v>
      </c>
      <c r="E275" s="4">
        <f>SUMIFS('Aceite Virgen Extra'!E$6:E$257,'Aceite Virgen Extra'!$A$6:$A$257,"&gt;="&amp;$A275,'Aceite Virgen Extra'!$B$6:$B$257,"&lt;="&amp;$B275)</f>
        <v>0</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v>
      </c>
      <c r="L275" s="4">
        <f>SUMIFS('Aceite Virgen Extra'!L$6:L$257,'Aceite Virgen Extra'!$A$6:$A$257,"&gt;="&amp;$A275,'Aceite Virgen Extra'!$B$6:$B$257,"&lt;="&amp;$B275)</f>
        <v>0</v>
      </c>
      <c r="M275" s="4">
        <f>SUMIFS('Aceite Virgen Extra'!M$6:M$257,'Aceite Virgen Extra'!$A$6:$A$257,"&gt;="&amp;$A275,'Aceite Virgen Extra'!$B$6:$B$257,"&lt;="&amp;$B275)</f>
        <v>0</v>
      </c>
      <c r="N275" s="4">
        <f>SUMIFS('Aceite Virgen Extra'!N$6:N$257,'Aceite Virgen Extra'!$A$6:$A$257,"&gt;="&amp;$A275,'Aceite Virgen Extra'!$B$6:$B$257,"&lt;="&amp;$B275)</f>
        <v>0</v>
      </c>
      <c r="O275" s="9"/>
      <c r="P275" s="9"/>
      <c r="Q275" s="9"/>
      <c r="R275" s="4">
        <f>SUMIFS('Aceite Virgen Extra'!R$6:R$257,'Aceite Virgen Extra'!$A$6:$A$257,"&gt;="&amp;$A275,'Aceite Virgen Extra'!$B$6:$B$257,"&lt;="&amp;$B275)</f>
        <v>0.16</v>
      </c>
      <c r="S275" s="4">
        <f>SUMIFS('Aceite Virgen Extra'!S$6:S$257,'Aceite Virgen Extra'!$A$6:$A$257,"&gt;="&amp;$A275,'Aceite Virgen Extra'!$B$6:$B$257,"&lt;="&amp;$B275)</f>
        <v>0.18</v>
      </c>
      <c r="T275" s="4">
        <f>SUMIFS('Aceite Virgen Extra'!T$6:T$257,'Aceite Virgen Extra'!$A$6:$A$257,"&gt;="&amp;$A275,'Aceite Virgen Extra'!$B$6:$B$257,"&lt;="&amp;$B275)</f>
        <v>0</v>
      </c>
      <c r="U275" s="4">
        <f>SUMIFS('Aceite Virgen Extra'!U$6:U$257,'Aceite Virgen Extra'!$A$6:$A$257,"&gt;="&amp;$A275,'Aceite Virgen Extra'!$B$6:$B$257,"&lt;="&amp;$B275)</f>
        <v>0.67</v>
      </c>
      <c r="V275" s="9"/>
      <c r="W275" s="9"/>
      <c r="X275" s="9"/>
      <c r="Y275" s="4">
        <f>SUMIFS('Aceite Virgen Extra'!Y$6:Y$257,'Aceite Virgen Extra'!$A$6:$A$257,"&gt;="&amp;$A275,'Aceite Virgen Extra'!$B$6:$B$257,"&lt;="&amp;$B275)</f>
        <v>0.26</v>
      </c>
      <c r="Z275" s="4">
        <f>SUMIFS('Aceite Virgen Extra'!Z$6:Z$257,'Aceite Virgen Extra'!$A$6:$A$257,"&gt;="&amp;$A275,'Aceite Virgen Extra'!$B$6:$B$257,"&lt;="&amp;$B275)</f>
        <v>0</v>
      </c>
      <c r="AA275" s="4">
        <f>SUMIFS('Aceite Virgen Extra'!AA$6:AA$257,'Aceite Virgen Extra'!$A$6:$A$257,"&gt;="&amp;$A275,'Aceite Virgen Extra'!$B$6:$B$257,"&lt;="&amp;$B275)</f>
        <v>0</v>
      </c>
      <c r="AB275" s="4">
        <f>SUMIFS('Aceite Virgen Extra'!AB$6:AB$257,'Aceite Virgen Extra'!$A$6:$A$257,"&gt;="&amp;$A275,'Aceite Virgen Extra'!$B$6:$B$257,"&lt;="&amp;$B275)</f>
        <v>1.46</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v>
      </c>
      <c r="AN275" s="4">
        <f>SUMIFS('Aceite Virgen Extra'!AN$6:AN$257,'Aceite Virgen Extra'!$A$6:$A$257,"&gt;="&amp;$A275,'Aceite Virgen Extra'!$B$6:$B$257,"&lt;="&amp;$B275)</f>
        <v>0</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0.39</v>
      </c>
      <c r="AU275" s="4">
        <f>SUMIFS('Aceite Virgen Extra'!AU$6:AU$257,'Aceite Virgen Extra'!$A$6:$A$257,"&gt;="&amp;$A275,'Aceite Virgen Extra'!$B$6:$B$257,"&lt;="&amp;$B275)</f>
        <v>0</v>
      </c>
      <c r="AV275" s="4">
        <f>SUMIFS('Aceite Virgen Extra'!AV$6:AV$257,'Aceite Virgen Extra'!$A$6:$A$257,"&gt;="&amp;$A275,'Aceite Virgen Extra'!$B$6:$B$257,"&lt;="&amp;$B275)</f>
        <v>7.0000000000000007E-2</v>
      </c>
      <c r="AW275" s="4">
        <f>SUMIFS('Aceite Virgen Extra'!AW$6:AW$257,'Aceite Virgen Extra'!$A$6:$A$257,"&gt;="&amp;$A275,'Aceite Virgen Extra'!$B$6:$B$257,"&lt;="&amp;$B275)</f>
        <v>0</v>
      </c>
      <c r="BA275" s="4">
        <f>SUMIFS('Aceite Virgen Extra'!BA$6:BA$257,'Aceite Virgen Extra'!$A$6:$A$257,"&gt;="&amp;A275,'Aceite Virgen Extra'!$B$6:$B$257,"&lt;="&amp;B275)</f>
        <v>0.16</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0.04</v>
      </c>
      <c r="BI275" s="4">
        <f>SUMIFS('Aceite Virgen Extra'!BI$6:BI$257,'Aceite Virgen Extra'!$A$6:$A$257,"&gt;="&amp;$A275,'Aceite Virgen Extra'!$B$6:$B$257,"&lt;="&amp;$B275)</f>
        <v>0</v>
      </c>
      <c r="BJ275" s="4">
        <f>SUMIFS('Aceite Virgen Extra'!BJ$6:BJ$257,'Aceite Virgen Extra'!$A$6:$A$257,"&gt;="&amp;$A275,'Aceite Virgen Extra'!$B$6:$B$257,"&lt;="&amp;$B275)</f>
        <v>7.0000000000000007E-2</v>
      </c>
      <c r="BK275" s="4">
        <f>SUMIFS('Aceite Virgen Extra'!BK$6:BK$257,'Aceite Virgen Extra'!$A$6:$A$257,"&gt;="&amp;$A275,'Aceite Virgen Extra'!$B$6:$B$257,"&lt;="&amp;$B275)</f>
        <v>0</v>
      </c>
      <c r="BO275" s="4">
        <f>SUMIFS('Aceite Virgen Extra'!BO$6:BO$257,'Aceite Virgen Extra'!$A$6:$A$257,"&gt;="&amp;$A275,'Aceite Virgen Extra'!$B$6:$B$257,"&lt;="&amp;$B275)</f>
        <v>0.24</v>
      </c>
      <c r="BP275" s="4">
        <f>SUMIFS('Aceite Virgen Extra'!BP$6:BP$257,'Aceite Virgen Extra'!$A$6:$A$257,"&gt;="&amp;$A275,'Aceite Virgen Extra'!$B$6:$B$257,"&lt;="&amp;$B275)</f>
        <v>0.24</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0.34</v>
      </c>
      <c r="BW275" s="4">
        <f>SUMIFS('Aceite Virgen Extra'!BW$6:BW$257,'Aceite Virgen Extra'!$A$6:$A$257,"&gt;="&amp;$A275,'Aceite Virgen Extra'!$B$6:$B$257,"&lt;="&amp;$B275)</f>
        <v>0.69</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0.17</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0.32999999999999996</v>
      </c>
      <c r="CK275" s="4">
        <f>SUMIFS('Aceite Virgen Extra'!CK$6:CK$257,'Aceite Virgen Extra'!$A$6:$A$257,"&gt;="&amp;$A275,'Aceite Virgen Extra'!$B$6:$B$257,"&lt;="&amp;$B275)</f>
        <v>0.09</v>
      </c>
      <c r="CL275" s="4">
        <f>SUMIFS('Aceite Virgen Extra'!CL$6:CL$257,'Aceite Virgen Extra'!$A$6:$A$257,"&gt;="&amp;$A275,'Aceite Virgen Extra'!$B$6:$B$257,"&lt;="&amp;$B275)</f>
        <v>0</v>
      </c>
      <c r="CM275" s="4">
        <f>SUMIFS('Aceite Virgen Extra'!CM$6:CM$257,'Aceite Virgen Extra'!$A$6:$A$257,"&gt;="&amp;$A275,'Aceite Virgen Extra'!$B$6:$B$257,"&lt;="&amp;$B275)</f>
        <v>0.96</v>
      </c>
      <c r="CQ275" s="4">
        <f>SUMIFS('Aceite Virgen Extra'!CQ$6:CQ$257,'Aceite Virgen Extra'!$A$6:$A$257,"&gt;="&amp;$A275,'Aceite Virgen Extra'!$B$6:$B$257,"&lt;="&amp;$B275)</f>
        <v>0.03</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0.24</v>
      </c>
      <c r="CX275" s="4">
        <f>SUMIFS('Aceite Virgen Extra'!CX$6:CX$257,'Aceite Virgen Extra'!$A$6:$A$257,"&gt;="&amp;$A275,'Aceite Virgen Extra'!$B$6:$B$257,"&lt;="&amp;$B275)</f>
        <v>0.17</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0.06</v>
      </c>
      <c r="DF275" s="4">
        <f>SUMIFS('Aceite Virgen Extra'!DF$6:DF$257,'Aceite Virgen Extra'!$A$6:$A$257,"&gt;="&amp;$A275,'Aceite Virgen Extra'!$B$6:$B$257,"&lt;="&amp;$B275)</f>
        <v>0</v>
      </c>
      <c r="DG275" s="4">
        <f>SUMIFS('Aceite Virgen Extra'!DG$6:DG$257,'Aceite Virgen Extra'!$A$6:$A$257,"&gt;="&amp;$A275,'Aceite Virgen Extra'!$B$6:$B$257,"&lt;="&amp;$B275)</f>
        <v>0</v>
      </c>
      <c r="DH275" s="4">
        <f>SUMIFS('Aceite Virgen Extra'!DH$6:DH$257,'Aceite Virgen Extra'!$A$6:$A$257,"&gt;="&amp;$A275,'Aceite Virgen Extra'!$B$6:$B$257,"&lt;="&amp;$B275)</f>
        <v>0.42</v>
      </c>
      <c r="DL275" s="4">
        <f>SUMIFS('Aceite Virgen Extra'!DL$6:DL$257,'Aceite Virgen Extra'!$A$6:$A$257,"&gt;="&amp;$A275,'Aceite Virgen Extra'!$B$6:$B$257,"&lt;="&amp;$B275)</f>
        <v>0.32</v>
      </c>
      <c r="DM275" s="4">
        <f>SUMIFS('Aceite Virgen Extra'!DM$6:DM$257,'Aceite Virgen Extra'!$A$6:$A$257,"&gt;="&amp;$A275,'Aceite Virgen Extra'!$B$6:$B$257,"&lt;="&amp;$B275)</f>
        <v>0</v>
      </c>
      <c r="DN275" s="4">
        <f>SUMIFS('Aceite Virgen Extra'!DN$6:DN$257,'Aceite Virgen Extra'!$A$6:$A$257,"&gt;="&amp;$A275,'Aceite Virgen Extra'!$B$6:$B$257,"&lt;="&amp;$B275)</f>
        <v>0</v>
      </c>
      <c r="DO275" s="4">
        <f>SUMIFS('Aceite Virgen Extra'!DO$6:DO$257,'Aceite Virgen Extra'!$A$6:$A$257,"&gt;="&amp;$A275,'Aceite Virgen Extra'!$B$6:$B$257,"&lt;="&amp;$B275)</f>
        <v>1.32</v>
      </c>
      <c r="DS275" s="4">
        <f>SUMIFS('Aceite Virgen Extra'!DS$6:DS$257,'Aceite Virgen Extra'!$A$6:$A$257,"&gt;="&amp;$A275,'Aceite Virgen Extra'!$B$6:$B$257,"&lt;="&amp;$B275)</f>
        <v>0.12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0.05</v>
      </c>
      <c r="EA275" s="4">
        <f>SUMIFS('Aceite Virgen Extra'!EA$6:EA$257,'Aceite Virgen Extra'!$A$6:$A$257,"&gt;="&amp;$A275,'Aceite Virgen Extra'!$B$6:$B$257,"&lt;="&amp;$B275)</f>
        <v>0</v>
      </c>
      <c r="EB275" s="4">
        <f>SUMIFS('Aceite Virgen Extra'!EB$6:EB$257,'Aceite Virgen Extra'!$A$6:$A$257,"&gt;="&amp;$A275,'Aceite Virgen Extra'!$B$6:$B$257,"&lt;="&amp;$B275)</f>
        <v>0.11</v>
      </c>
      <c r="EC275" s="4">
        <f>SUMIFS('Aceite Virgen Extra'!EC$6:EC$257,'Aceite Virgen Extra'!$A$6:$A$257,"&gt;="&amp;$A275,'Aceite Virgen Extra'!$B$6:$B$257,"&lt;="&amp;$B275)</f>
        <v>0</v>
      </c>
      <c r="EG275" s="4">
        <f>SUMIFS('Aceite Virgen Extra'!EG$6:EG$257,'Aceite Virgen Extra'!$A$6:$A$257,"&gt;="&amp;$A275,'Aceite Virgen Extra'!$B$6:$B$257,"&lt;="&amp;$B275)</f>
        <v>7.0000000000000007E-2</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0.56000000000000005</v>
      </c>
      <c r="EN275" s="4">
        <f>SUMIFS('Aceite Virgen Extra'!EN$6:EN$257,'Aceite Virgen Extra'!$A$6:$A$257,"&gt;="&amp;$A275,'Aceite Virgen Extra'!$B$6:$B$257,"&lt;="&amp;$B275)</f>
        <v>0.13</v>
      </c>
      <c r="EO275" s="4">
        <f>SUMIFS('Aceite Virgen Extra'!EO$6:EO$257,'Aceite Virgen Extra'!$A$6:$A$257,"&gt;="&amp;$A275,'Aceite Virgen Extra'!$B$6:$B$257,"&lt;="&amp;$B275)</f>
        <v>0</v>
      </c>
      <c r="EP275" s="4">
        <f>SUMIFS('Aceite Virgen Extra'!EP$6:EP$257,'Aceite Virgen Extra'!$A$6:$A$257,"&gt;="&amp;$A275,'Aceite Virgen Extra'!$B$6:$B$257,"&lt;="&amp;$B275)</f>
        <v>0</v>
      </c>
      <c r="EQ275" s="4">
        <f>SUMIFS('Aceite Virgen Extra'!EQ$6:EQ$257,'Aceite Virgen Extra'!$A$6:$A$257,"&gt;="&amp;$A275,'Aceite Virgen Extra'!$B$6:$B$257,"&lt;="&amp;$B275)</f>
        <v>1.1499999999999999</v>
      </c>
      <c r="EU275" s="4">
        <f>SUMIFS('Aceite Virgen Extra'!EU$6:EU$257,'Aceite Virgen Extra'!$A$6:$A$257,"&gt;="&amp;$A275,'Aceite Virgen Extra'!$B$6:$B$257,"&lt;="&amp;$B275)</f>
        <v>0.29000000000000004</v>
      </c>
      <c r="EV275" s="4">
        <f>SUMIFS('Aceite Virgen Extra'!EV$6:EV$257,'Aceite Virgen Extra'!$A$6:$A$257,"&gt;="&amp;$A275,'Aceite Virgen Extra'!$B$6:$B$257,"&lt;="&amp;$B275)</f>
        <v>0.1</v>
      </c>
      <c r="EW275" s="4">
        <f>SUMIFS('Aceite Virgen Extra'!EW$6:EW$257,'Aceite Virgen Extra'!$A$6:$A$257,"&gt;="&amp;$A275,'Aceite Virgen Extra'!$B$6:$B$257,"&lt;="&amp;$B275)</f>
        <v>0</v>
      </c>
      <c r="EX275" s="4">
        <f>SUMIFS('Aceite Virgen Extra'!EX$6:EX$257,'Aceite Virgen Extra'!$A$6:$A$257,"&gt;="&amp;$A275,'Aceite Virgen Extra'!$B$6:$B$257,"&lt;="&amp;$B275)</f>
        <v>0.86</v>
      </c>
      <c r="FB275" s="4">
        <f>SUMIFS('Aceite Virgen Extra'!FB$6:FB$257,'Aceite Virgen Extra'!$A$6:$A$257,"&gt;="&amp;$A275,'Aceite Virgen Extra'!$B$6:$B$257,"&lt;="&amp;$B275)</f>
        <v>0.1</v>
      </c>
      <c r="FC275" s="4">
        <f>SUMIFS('Aceite Virgen Extra'!FC$6:FC$257,'Aceite Virgen Extra'!$A$6:$A$257,"&gt;="&amp;$A275,'Aceite Virgen Extra'!$B$6:$B$257,"&lt;="&amp;$B275)</f>
        <v>0</v>
      </c>
      <c r="FD275" s="4">
        <f>SUMIFS('Aceite Virgen Extra'!FD$6:FD$257,'Aceite Virgen Extra'!$A$6:$A$257,"&gt;="&amp;$A275,'Aceite Virgen Extra'!$B$6:$B$257,"&lt;="&amp;$B275)</f>
        <v>0</v>
      </c>
      <c r="FE275" s="4">
        <f>SUMIFS('Aceite Virgen Extra'!FE$6:FE$257,'Aceite Virgen Extra'!$A$6:$A$257,"&gt;="&amp;$A275,'Aceite Virgen Extra'!$B$6:$B$257,"&lt;="&amp;$B275)</f>
        <v>0.73</v>
      </c>
      <c r="FI275" s="4">
        <f>SUMIFS('Aceite Virgen Extra'!FI$6:FI$257,'Aceite Virgen Extra'!$A$6:$A$257,"&gt;="&amp;$A275,'Aceite Virgen Extra'!$B$6:$B$257,"&lt;="&amp;$B275)</f>
        <v>0.15</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v>
      </c>
      <c r="FQ275" s="4">
        <f>SUMIFS('Aceite Virgen Extra'!FQ$6:FQ$257,'Aceite Virgen Extra'!$A$6:$A$257,"&gt;="&amp;$A275,'Aceite Virgen Extra'!$B$6:$B$257,"&lt;="&amp;$B275)</f>
        <v>0.23</v>
      </c>
      <c r="FR275" s="4">
        <f>SUMIFS('Aceite Virgen Extra'!FR$6:FR$257,'Aceite Virgen Extra'!$A$6:$A$257,"&gt;="&amp;$A275,'Aceite Virgen Extra'!$B$6:$B$257,"&lt;="&amp;$B275)</f>
        <v>0</v>
      </c>
      <c r="FS275" s="4">
        <f>SUMIFS('Aceite Virgen Extra'!FS$6:FS$257,'Aceite Virgen Extra'!$A$6:$A$257,"&gt;="&amp;$A275,'Aceite Virgen Extra'!$B$6:$B$257,"&lt;="&amp;$B275)</f>
        <v>0.77</v>
      </c>
      <c r="FW275" s="4">
        <f>SUMIFS('Aceite Virgen Extra'!FW$6:FW$257,'Aceite Virgen Extra'!$A$6:$A$257,"&gt;="&amp;$A275,'Aceite Virgen Extra'!$B$6:$B$257,"&lt;="&amp;$B275)</f>
        <v>0</v>
      </c>
      <c r="FX275" s="4">
        <f>SUMIFS('Aceite Virgen Extra'!FX$6:FX$257,'Aceite Virgen Extra'!$A$6:$A$257,"&gt;="&amp;$A275,'Aceite Virgen Extra'!$B$6:$B$257,"&lt;="&amp;$B275)</f>
        <v>0</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0.22</v>
      </c>
      <c r="GE275" s="4">
        <f>SUMIFS('Aceite Virgen Extra'!GE$6:GE$257,'Aceite Virgen Extra'!$A$6:$A$257,"&gt;="&amp;$A275,'Aceite Virgen Extra'!$B$6:$B$257,"&lt;="&amp;$B275)</f>
        <v>0</v>
      </c>
      <c r="GF275" s="4">
        <f>SUMIFS('Aceite Virgen Extra'!GF$6:GF$257,'Aceite Virgen Extra'!$A$6:$A$257,"&gt;="&amp;$A275,'Aceite Virgen Extra'!$B$6:$B$257,"&lt;="&amp;$B275)</f>
        <v>0</v>
      </c>
      <c r="GG275" s="4">
        <f>SUMIFS('Aceite Virgen Extra'!GG$6:GG$257,'Aceite Virgen Extra'!$A$6:$A$257,"&gt;="&amp;$A275,'Aceite Virgen Extra'!$B$6:$B$257,"&lt;="&amp;$B275)</f>
        <v>2.04</v>
      </c>
      <c r="GK275" s="4">
        <f>SUMIFS('Aceite Virgen Extra'!GK$6:GK$257,'Aceite Virgen Extra'!$A$6:$A$257,"&gt;="&amp;$A275,'Aceite Virgen Extra'!$B$6:$B$257,"&lt;="&amp;$B275)</f>
        <v>0.39</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1.9</v>
      </c>
      <c r="GR275" s="4">
        <f>SUMIFS('Aceite Virgen Extra'!GR$6:GR$257,'Aceite Virgen Extra'!$A$6:$A$257,"&gt;="&amp;$A275,'Aceite Virgen Extra'!$B$6:$B$257,"&lt;="&amp;$B275)</f>
        <v>0.13</v>
      </c>
      <c r="GS275" s="4">
        <f>SUMIFS('Aceite Virgen Extra'!GS$6:GS$257,'Aceite Virgen Extra'!$A$6:$A$257,"&gt;="&amp;$A275,'Aceite Virgen Extra'!$B$6:$B$257,"&lt;="&amp;$B275)</f>
        <v>0</v>
      </c>
      <c r="GT275" s="4">
        <f>SUMIFS('Aceite Virgen Extra'!GT$6:GT$257,'Aceite Virgen Extra'!$A$6:$A$257,"&gt;="&amp;$A275,'Aceite Virgen Extra'!$B$6:$B$257,"&lt;="&amp;$B275)</f>
        <v>0.14000000000000001</v>
      </c>
      <c r="GU275" s="4">
        <f>SUMIFS('Aceite Virgen Extra'!GU$6:GU$257,'Aceite Virgen Extra'!$A$6:$A$257,"&gt;="&amp;$A275,'Aceite Virgen Extra'!$B$6:$B$257,"&lt;="&amp;$B275)</f>
        <v>0.48</v>
      </c>
      <c r="GY275" s="4">
        <f>SUMIFS('Aceite Virgen Extra'!GY$6:GY$257,'Aceite Virgen Extra'!$A$6:$A$257,"&gt;="&amp;$A275,'Aceite Virgen Extra'!$B$6:$B$257,"&lt;="&amp;$B275)</f>
        <v>0.12</v>
      </c>
      <c r="GZ275" s="4">
        <f>SUMIFS('Aceite Virgen Extra'!GZ$6:GZ$257,'Aceite Virgen Extra'!$A$6:$A$257,"&gt;="&amp;$A275,'Aceite Virgen Extra'!$B$6:$B$257,"&lt;="&amp;$B275)</f>
        <v>0.39</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0.15</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0.04</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0.12</v>
      </c>
      <c r="II275" s="4">
        <f>SUMIFS('Aceite Virgen Extra'!II$6:II$257,'Aceite Virgen Extra'!$A$6:$A$257,"&gt;="&amp;$A275,'Aceite Virgen Extra'!$B$6:$B$257,"&lt;="&amp;$B275)</f>
        <v>0</v>
      </c>
      <c r="IJ275" s="4">
        <f>SUMIFS('Aceite Virgen Extra'!IJ$6:IJ$257,'Aceite Virgen Extra'!$A$6:$A$257,"&gt;="&amp;$A275,'Aceite Virgen Extra'!$B$6:$B$257,"&lt;="&amp;$B275)</f>
        <v>0.21</v>
      </c>
      <c r="IK275" s="4">
        <f>SUMIFS('Aceite Virgen Extra'!IK$6:IK$257,'Aceite Virgen Extra'!$A$6:$A$257,"&gt;="&amp;$A275,'Aceite Virgen Extra'!$B$6:$B$257,"&lt;="&amp;$B275)</f>
        <v>0</v>
      </c>
      <c r="IO275" s="4">
        <f>SUMIFS('Aceite Virgen Extra'!IO$6:IO$257,'Aceite Virgen Extra'!$A$6:$A$257,"&gt;="&amp;$A275,'Aceite Virgen Extra'!$B$6:$B$257,"&lt;="&amp;$B275)</f>
        <v>0.39</v>
      </c>
      <c r="IP275" s="4">
        <f>SUMIFS('Aceite Virgen Extra'!IP$6:IP$257,'Aceite Virgen Extra'!$A$6:$A$257,"&gt;="&amp;$A275,'Aceite Virgen Extra'!$B$6:$B$257,"&lt;="&amp;$B275)</f>
        <v>0.28000000000000003</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0.12</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1.29</v>
      </c>
      <c r="JB275"/>
      <c r="JC275" s="4">
        <f>SUMIFS('Aceite Virgen Extra'!JC$6:JC$257,'Aceite Virgen Extra'!$A$6:$A$257,"&gt;="&amp;$A275,'Aceite Virgen Extra'!$B$6:$B$257,"&lt;="&amp;$B275)</f>
        <v>0.4</v>
      </c>
      <c r="JD275" s="4">
        <f>SUMIFS('Aceite Virgen Extra'!JD$6:JD$257,'Aceite Virgen Extra'!$A$6:$A$257,"&gt;="&amp;$A275,'Aceite Virgen Extra'!$B$6:$B$257,"&lt;="&amp;$B275)</f>
        <v>1.1000000000000001</v>
      </c>
      <c r="JE275" s="4">
        <f>SUMIFS('Aceite Virgen Extra'!JE$6:JE$257,'Aceite Virgen Extra'!$A$6:$A$257,"&gt;="&amp;$A275,'Aceite Virgen Extra'!$B$6:$B$257,"&lt;="&amp;$B275)</f>
        <v>0.06</v>
      </c>
      <c r="JF275" s="4">
        <f>SUMIFS('Aceite Virgen Extra'!JF$6:JF$257,'Aceite Virgen Extra'!$A$6:$A$257,"&gt;="&amp;$A275,'Aceite Virgen Extra'!$B$6:$B$257,"&lt;="&amp;$B275)</f>
        <v>0.72</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0.16</v>
      </c>
      <c r="JR275" s="4">
        <f>SUMIFS('Aceite Virgen Extra'!JR$6:JR$257,'Aceite Virgen Extra'!$A$6:$A$257,"&gt;="&amp;$A275,'Aceite Virgen Extra'!$B$6:$B$257,"&lt;="&amp;$B275)</f>
        <v>0</v>
      </c>
      <c r="JS275" s="4">
        <f>SUMIFS('Aceite Virgen Extra'!JS$6:JS$257,'Aceite Virgen Extra'!$A$6:$A$257,"&gt;="&amp;$A275,'Aceite Virgen Extra'!$B$6:$B$257,"&lt;="&amp;$B275)</f>
        <v>0</v>
      </c>
      <c r="JT275" s="4">
        <f>SUMIFS('Aceite Virgen Extra'!JT$6:JT$257,'Aceite Virgen Extra'!$A$6:$A$257,"&gt;="&amp;$A275,'Aceite Virgen Extra'!$B$6:$B$257,"&lt;="&amp;$B275)</f>
        <v>0</v>
      </c>
      <c r="JX275" s="4">
        <f>SUMIFS('Aceite Virgen Extra'!JX$6:JX$257,'Aceite Virgen Extra'!$A$6:$A$257,"&gt;="&amp;$A275,'Aceite Virgen Extra'!$B$6:$B$257,"&lt;="&amp;$B275)</f>
        <v>0.05</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0.2</v>
      </c>
      <c r="KM275" s="4">
        <f>SUMIFS('Aceite Virgen Extra'!KM$6:KM$257,'Aceite Virgen Extra'!$A$6:$A$257,"&gt;="&amp;$A275,'Aceite Virgen Extra'!$B$6:$B$257,"&lt;="&amp;$B275)</f>
        <v>0.15</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0.27</v>
      </c>
      <c r="KT275" s="4">
        <f>SUMIFS('Aceite Virgen Extra'!KT$6:KT$257,'Aceite Virgen Extra'!$A$6:$A$257,"&gt;="&amp;$A275,'Aceite Virgen Extra'!$B$6:$B$257,"&lt;="&amp;$B275)</f>
        <v>0.84</v>
      </c>
      <c r="KU275" s="4">
        <f>SUMIFS('Aceite Virgen Extra'!KU$6:KU$257,'Aceite Virgen Extra'!$A$6:$A$257,"&gt;="&amp;$A275,'Aceite Virgen Extra'!$B$6:$B$257,"&lt;="&amp;$B275)</f>
        <v>0</v>
      </c>
      <c r="KV275" s="4">
        <f>SUMIFS('Aceite Virgen Extra'!KV$6:KV$257,'Aceite Virgen Extra'!$A$6:$A$257,"&gt;="&amp;$A275,'Aceite Virgen Extra'!$B$6:$B$257,"&lt;="&amp;$B275)</f>
        <v>0</v>
      </c>
      <c r="KZ275" s="4">
        <f>SUMIFS('Aceite Virgen Extra'!KZ$6:KZ$257,'Aceite Virgen Extra'!$A$6:$A$257,"&gt;="&amp;$A275,'Aceite Virgen Extra'!$B$6:$B$257,"&lt;="&amp;$B275)</f>
        <v>0</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0.15</v>
      </c>
      <c r="LH275" s="4">
        <f>SUMIFS('Aceite Virgen Extra'!LH$6:LH$257,'Aceite Virgen Extra'!$A$6:$A$257,"&gt;="&amp;$A275,'Aceite Virgen Extra'!$B$6:$B$257,"&lt;="&amp;$B275)</f>
        <v>0</v>
      </c>
      <c r="LI275" s="4">
        <f>SUMIFS('Aceite Virgen Extra'!LI$6:LI$257,'Aceite Virgen Extra'!$A$6:$A$257,"&gt;="&amp;$A275,'Aceite Virgen Extra'!$B$6:$B$257,"&lt;="&amp;$B275)</f>
        <v>0</v>
      </c>
      <c r="LJ275" s="4">
        <f>SUMIFS('Aceite Virgen Extra'!LJ$6:LJ$257,'Aceite Virgen Extra'!$A$6:$A$257,"&gt;="&amp;$A275,'Aceite Virgen Extra'!$B$6:$B$257,"&lt;="&amp;$B275)</f>
        <v>0</v>
      </c>
      <c r="LN275" s="4">
        <f>SUMIFS('Aceite Virgen Extra'!LN$6:LN$257,'Aceite Virgen Extra'!$A$6:$A$257,"&gt;="&amp;$A275,'Aceite Virgen Extra'!$B$6:$B$257,"&lt;="&amp;$B275)</f>
        <v>0.04</v>
      </c>
      <c r="LO275" s="4">
        <f>SUMIFS('Aceite Virgen Extra'!LO$6:LO$257,'Aceite Virgen Extra'!$A$6:$A$257,"&gt;="&amp;$A275,'Aceite Virgen Extra'!$B$6:$B$257,"&lt;="&amp;$B275)</f>
        <v>0.18</v>
      </c>
      <c r="LP275" s="4">
        <f>SUMIFS('Aceite Virgen Extra'!LP$6:LP$257,'Aceite Virgen Extra'!$A$6:$A$257,"&gt;="&amp;$A275,'Aceite Virgen Extra'!$B$6:$B$257,"&lt;="&amp;$B275)</f>
        <v>0</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0.36</v>
      </c>
      <c r="MC275" s="4">
        <f>SUMIFS('Aceite Virgen Extra'!MC$6:MC$257,'Aceite Virgen Extra'!$A$6:$A$257,"&gt;="&amp;$A275,'Aceite Virgen Extra'!$B$6:$B$257,"&lt;="&amp;$B275)</f>
        <v>0</v>
      </c>
      <c r="MD275" s="4">
        <f>SUMIFS('Aceite Virgen Extra'!MD$6:MD$257,'Aceite Virgen Extra'!$A$6:$A$257,"&gt;="&amp;$A275,'Aceite Virgen Extra'!$B$6:$B$257,"&lt;="&amp;$B275)</f>
        <v>0.37</v>
      </c>
      <c r="ME275" s="4">
        <f>SUMIFS('Aceite Virgen Extra'!ME$6:ME$257,'Aceite Virgen Extra'!$A$6:$A$257,"&gt;="&amp;$A275,'Aceite Virgen Extra'!$B$6:$B$257,"&lt;="&amp;$B275)</f>
        <v>0</v>
      </c>
      <c r="MI275" s="4">
        <f>SUMIFS('Aceite Virgen Extra'!MI$6:MI$257,'Aceite Virgen Extra'!$A$6:$A$257,"&gt;="&amp;$A275,'Aceite Virgen Extra'!$B$6:$B$257,"&lt;="&amp;$B275)</f>
        <v>0.17</v>
      </c>
      <c r="MJ275" s="4">
        <f>SUMIFS('Aceite Virgen Extra'!MJ$6:MJ$257,'Aceite Virgen Extra'!$A$6:$A$257,"&gt;="&amp;$A275,'Aceite Virgen Extra'!$B$6:$B$257,"&lt;="&amp;$B275)</f>
        <v>0.25</v>
      </c>
      <c r="MK275" s="4">
        <f>SUMIFS('Aceite Virgen Extra'!MK$6:MK$257,'Aceite Virgen Extra'!$A$6:$A$257,"&gt;="&amp;$A275,'Aceite Virgen Extra'!$B$6:$B$257,"&lt;="&amp;$B275)</f>
        <v>0.19</v>
      </c>
      <c r="ML275" s="4">
        <f>SUMIFS('Aceite Virgen Extra'!ML$6:ML$257,'Aceite Virgen Extra'!$A$6:$A$257,"&gt;="&amp;$A275,'Aceite Virgen Extra'!$B$6:$B$257,"&lt;="&amp;$B275)</f>
        <v>0</v>
      </c>
      <c r="MP275" s="4">
        <f>SUMIFS('Aceite Virgen Extra'!MP$6:MP$257,'Aceite Virgen Extra'!$A$6:$A$257,"&gt;="&amp;$A275,'Aceite Virgen Extra'!$B$6:$B$257,"&lt;="&amp;$B275)</f>
        <v>0.11</v>
      </c>
      <c r="MQ275" s="4">
        <f>SUMIFS('Aceite Virgen Extra'!MQ$6:MQ$257,'Aceite Virgen Extra'!$A$6:$A$257,"&gt;="&amp;$A275,'Aceite Virgen Extra'!$B$6:$B$257,"&lt;="&amp;$B275)</f>
        <v>0.41</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0.17</v>
      </c>
      <c r="MX275" s="4">
        <f>SUMIFS('Aceite Virgen Extra'!MX$6:MX$257,'Aceite Virgen Extra'!$A$6:$A$257,"&gt;="&amp;$A275,'Aceite Virgen Extra'!$B$6:$B$257,"&lt;="&amp;$B275)</f>
        <v>0.59</v>
      </c>
      <c r="MY275" s="4">
        <f>SUMIFS('Aceite Virgen Extra'!MY$6:MY$257,'Aceite Virgen Extra'!$A$6:$A$257,"&gt;="&amp;$A275,'Aceite Virgen Extra'!$B$6:$B$257,"&lt;="&amp;$B275)</f>
        <v>0</v>
      </c>
      <c r="MZ275" s="4">
        <f>SUMIFS('Aceite Virgen Extra'!MZ$6:MZ$257,'Aceite Virgen Extra'!$A$6:$A$257,"&gt;="&amp;$A275,'Aceite Virgen Extra'!$B$6:$B$257,"&lt;="&amp;$B275)</f>
        <v>0</v>
      </c>
      <c r="ND275" s="4">
        <f>SUMIFS('Aceite Virgen Extra'!ND$6:ND$257,'Aceite Virgen Extra'!$A$6:$A$257,"&gt;="&amp;$A275,'Aceite Virgen Extra'!$B$6:$B$257,"&lt;="&amp;$B275)</f>
        <v>0.22</v>
      </c>
      <c r="NE275" s="4">
        <f>SUMIFS('Aceite Virgen Extra'!NE$6:NE$257,'Aceite Virgen Extra'!$A$6:$A$257,"&gt;="&amp;$A275,'Aceite Virgen Extra'!$B$6:$B$257,"&lt;="&amp;$B275)</f>
        <v>0</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0.04</v>
      </c>
      <c r="NL275" s="4">
        <f>SUMIFS('Aceite Virgen Extra'!NL$6:NL$257,'Aceite Virgen Extra'!$A$6:$A$257,"&gt;="&amp;$A275,'Aceite Virgen Extra'!$B$6:$B$257,"&lt;="&amp;$B275)</f>
        <v>0</v>
      </c>
      <c r="NM275" s="4">
        <f>SUMIFS('Aceite Virgen Extra'!NM$6:NM$257,'Aceite Virgen Extra'!$A$6:$A$257,"&gt;="&amp;$A275,'Aceite Virgen Extra'!$B$6:$B$257,"&lt;="&amp;$B275)</f>
        <v>7.0000000000000007E-2</v>
      </c>
      <c r="NN275" s="4">
        <f>SUMIFS('Aceite Virgen Extra'!NN$6:NN$257,'Aceite Virgen Extra'!$A$6:$A$257,"&gt;="&amp;$A275,'Aceite Virgen Extra'!$B$6:$B$257,"&lt;="&amp;$B275)</f>
        <v>0</v>
      </c>
      <c r="NR275" s="4">
        <f>SUMIFS('Aceite Virgen Extra'!NR$6:NR$257,'Aceite Virgen Extra'!$A$6:$A$257,"&gt;="&amp;$A275,'Aceite Virgen Extra'!$B$6:$B$257,"&lt;="&amp;$B275)</f>
        <v>0.16</v>
      </c>
      <c r="NS275" s="4">
        <f>SUMIFS('Aceite Virgen Extra'!NS$6:NS$257,'Aceite Virgen Extra'!$A$6:$A$257,"&gt;="&amp;$A275,'Aceite Virgen Extra'!$B$6:$B$257,"&lt;="&amp;$B275)</f>
        <v>0</v>
      </c>
      <c r="NT275" s="4">
        <f>SUMIFS('Aceite Virgen Extra'!NT$6:NT$257,'Aceite Virgen Extra'!$A$6:$A$257,"&gt;="&amp;$A275,'Aceite Virgen Extra'!$B$6:$B$257,"&lt;="&amp;$B275)</f>
        <v>0</v>
      </c>
      <c r="NU275" s="4">
        <f>SUMIFS('Aceite Virgen Extra'!NU$6:NU$257,'Aceite Virgen Extra'!$A$6:$A$257,"&gt;="&amp;$A275,'Aceite Virgen Extra'!$B$6:$B$257,"&lt;="&amp;$B275)</f>
        <v>0</v>
      </c>
      <c r="NY275" s="4">
        <f>SUMIFS('Aceite Virgen Extra'!NY$6:NY$257,'Aceite Virgen Extra'!$A$6:$A$257,"&gt;="&amp;$A275,'Aceite Virgen Extra'!$B$6:$B$257,"&lt;="&amp;$B275)</f>
        <v>0.2</v>
      </c>
      <c r="NZ275" s="4">
        <f>SUMIFS('Aceite Virgen Extra'!NZ$6:NZ$257,'Aceite Virgen Extra'!$A$6:$A$257,"&gt;="&amp;$A275,'Aceite Virgen Extra'!$B$6:$B$257,"&lt;="&amp;$B275)</f>
        <v>0.48</v>
      </c>
      <c r="OA275" s="4">
        <f>SUMIFS('Aceite Virgen Extra'!OA$6:OA$257,'Aceite Virgen Extra'!$A$6:$A$257,"&gt;="&amp;$A275,'Aceite Virgen Extra'!$B$6:$B$257,"&lt;="&amp;$B275)</f>
        <v>0</v>
      </c>
      <c r="OB275" s="4">
        <f>SUMIFS('Aceite Virgen Extra'!OB$6:OB$257,'Aceite Virgen Extra'!$A$6:$A$257,"&gt;="&amp;$A275,'Aceite Virgen Extra'!$B$6:$B$257,"&lt;="&amp;$B275)</f>
        <v>0.7</v>
      </c>
      <c r="OF275" s="4">
        <f>SUMIFS('Aceite Virgen Extra'!OF$6:OF$257,'Aceite Virgen Extra'!$A$6:$A$257,"&gt;="&amp;$A275,'Aceite Virgen Extra'!$B$6:$B$257,"&lt;="&amp;$B275)</f>
        <v>0.21</v>
      </c>
      <c r="OG275" s="4">
        <f>SUMIFS('Aceite Virgen Extra'!OG$6:OG$257,'Aceite Virgen Extra'!$A$6:$A$257,"&gt;="&amp;$A275,'Aceite Virgen Extra'!$B$6:$B$257,"&lt;="&amp;$B275)</f>
        <v>0</v>
      </c>
      <c r="OH275" s="4">
        <f>SUMIFS('Aceite Virgen Extra'!OH$6:OH$257,'Aceite Virgen Extra'!$A$6:$A$257,"&gt;="&amp;$A275,'Aceite Virgen Extra'!$B$6:$B$257,"&lt;="&amp;$B275)</f>
        <v>0</v>
      </c>
      <c r="OI275" s="4">
        <f>SUMIFS('Aceite Virgen Extra'!OI$6:OI$257,'Aceite Virgen Extra'!$A$6:$A$257,"&gt;="&amp;$A275,'Aceite Virgen Extra'!$B$6:$B$257,"&lt;="&amp;$B275)</f>
        <v>0</v>
      </c>
      <c r="OM275" s="4">
        <f>SUMIFS('Aceite Virgen Extra'!OM$6:OM$257,'Aceite Virgen Extra'!$A$6:$A$257,"&gt;="&amp;$A275,'Aceite Virgen Extra'!$B$6:$B$257,"&lt;="&amp;$B275)</f>
        <v>0.21000000000000002</v>
      </c>
      <c r="ON275" s="4">
        <f>SUMIFS('Aceite Virgen Extra'!ON$6:ON$257,'Aceite Virgen Extra'!$A$6:$A$257,"&gt;="&amp;$A275,'Aceite Virgen Extra'!$B$6:$B$257,"&lt;="&amp;$B275)</f>
        <v>0.69</v>
      </c>
      <c r="OO275" s="4">
        <f>SUMIFS('Aceite Virgen Extra'!OO$6:OO$257,'Aceite Virgen Extra'!$A$6:$A$257,"&gt;="&amp;$A275,'Aceite Virgen Extra'!$B$6:$B$257,"&lt;="&amp;$B275)</f>
        <v>0.08</v>
      </c>
      <c r="OP275" s="4">
        <f>SUMIFS('Aceite Virgen Extra'!OP$6:OP$257,'Aceite Virgen Extra'!$A$6:$A$257,"&gt;="&amp;$A275,'Aceite Virgen Extra'!$B$6:$B$257,"&lt;="&amp;$B275)</f>
        <v>0</v>
      </c>
      <c r="OT275" s="4">
        <f>SUMIFS('Aceite Virgen Extra'!OT$6:OT$257,'Aceite Virgen Extra'!$A$6:$A$257,"&gt;="&amp;$A275,'Aceite Virgen Extra'!$B$6:$B$257,"&lt;="&amp;$B275)</f>
        <v>0.63</v>
      </c>
      <c r="OU275" s="4">
        <f>SUMIFS('Aceite Virgen Extra'!OU$6:OU$257,'Aceite Virgen Extra'!$A$6:$A$257,"&gt;="&amp;$A275,'Aceite Virgen Extra'!$B$6:$B$257,"&lt;="&amp;$B275)</f>
        <v>0.55000000000000004</v>
      </c>
      <c r="OV275" s="4">
        <f>SUMIFS('Aceite Virgen Extra'!OV$6:OV$257,'Aceite Virgen Extra'!$A$6:$A$257,"&gt;="&amp;$A275,'Aceite Virgen Extra'!$B$6:$B$257,"&lt;="&amp;$B275)</f>
        <v>0</v>
      </c>
      <c r="OW275" s="4">
        <f>SUMIFS('Aceite Virgen Extra'!OW$6:OW$257,'Aceite Virgen Extra'!$A$6:$A$257,"&gt;="&amp;$A275,'Aceite Virgen Extra'!$B$6:$B$257,"&lt;="&amp;$B275)</f>
        <v>2.1</v>
      </c>
      <c r="PA275" s="4">
        <f>SUMIFS('Aceite Virgen Extra'!PA$6:PA$257,'Aceite Virgen Extra'!$A$6:$A$257,"&gt;="&amp;$A275,'Aceite Virgen Extra'!$B$6:$B$257,"&lt;="&amp;$B275)</f>
        <v>0.05</v>
      </c>
      <c r="PB275" s="4">
        <f>SUMIFS('Aceite Virgen Extra'!PB$6:PB$257,'Aceite Virgen Extra'!$A$6:$A$257,"&gt;="&amp;$A275,'Aceite Virgen Extra'!$B$6:$B$257,"&lt;="&amp;$B275)</f>
        <v>0.19</v>
      </c>
      <c r="PC275" s="4">
        <f>SUMIFS('Aceite Virgen Extra'!PC$6:PC$257,'Aceite Virgen Extra'!$A$6:$A$257,"&gt;="&amp;$A275,'Aceite Virgen Extra'!$B$6:$B$257,"&lt;="&amp;$B275)</f>
        <v>0</v>
      </c>
      <c r="PD275" s="4">
        <f>SUMIFS('Aceite Virgen Extra'!PD$6:PD$257,'Aceite Virgen Extra'!$A$6:$A$257,"&gt;="&amp;$A275,'Aceite Virgen Extra'!$B$6:$B$257,"&lt;="&amp;$B275)</f>
        <v>0</v>
      </c>
      <c r="PH275" s="4">
        <f>SUMIFS('Aceite Virgen Extra'!PH$6:PH$257,'Aceite Virgen Extra'!$A$6:$A$257,"&gt;="&amp;$A275,'Aceite Virgen Extra'!$B$6:$B$257,"&lt;="&amp;$B275)</f>
        <v>0.23</v>
      </c>
      <c r="PI275" s="4">
        <f>SUMIFS('Aceite Virgen Extra'!PI$6:PI$257,'Aceite Virgen Extra'!$A$6:$A$257,"&gt;="&amp;$A275,'Aceite Virgen Extra'!$B$6:$B$257,"&lt;="&amp;$B275)</f>
        <v>0</v>
      </c>
      <c r="PJ275" s="4">
        <f>SUMIFS('Aceite Virgen Extra'!PJ$6:PJ$257,'Aceite Virgen Extra'!$A$6:$A$257,"&gt;="&amp;$A275,'Aceite Virgen Extra'!$B$6:$B$257,"&lt;="&amp;$B275)</f>
        <v>0</v>
      </c>
      <c r="PK275" s="4">
        <f>SUMIFS('Aceite Virgen Extra'!PK$6:PK$257,'Aceite Virgen Extra'!$A$6:$A$257,"&gt;="&amp;$A275,'Aceite Virgen Extra'!$B$6:$B$257,"&lt;="&amp;$B275)</f>
        <v>0</v>
      </c>
      <c r="PO275" s="4">
        <f>SUMIFS('Aceite Virgen Extra'!PO$6:PO$257,'Aceite Virgen Extra'!$A$6:$A$257,"&gt;="&amp;$A275,'Aceite Virgen Extra'!$B$6:$B$257,"&lt;="&amp;$B275)</f>
        <v>0.22</v>
      </c>
      <c r="PP275" s="4">
        <f>SUMIFS('Aceite Virgen Extra'!PP$6:PP$257,'Aceite Virgen Extra'!$A$6:$A$257,"&gt;="&amp;$A275,'Aceite Virgen Extra'!$B$6:$B$257,"&lt;="&amp;$B275)</f>
        <v>0</v>
      </c>
      <c r="PQ275" s="4">
        <f>SUMIFS('Aceite Virgen Extra'!PQ$6:PQ$257,'Aceite Virgen Extra'!$A$6:$A$257,"&gt;="&amp;$A275,'Aceite Virgen Extra'!$B$6:$B$257,"&lt;="&amp;$B275)</f>
        <v>0.31</v>
      </c>
      <c r="PR275" s="4">
        <f>SUMIFS('Aceite Virgen Extra'!PR$6:PR$257,'Aceite Virgen Extra'!$A$6:$A$257,"&gt;="&amp;$A275,'Aceite Virgen Extra'!$B$6:$B$257,"&lt;="&amp;$B275)</f>
        <v>0</v>
      </c>
      <c r="PV275" s="4">
        <f>SUMIFS('Aceite Virgen Extra'!PV$6:PV$257,'Aceite Virgen Extra'!$A$6:$A$257,"&gt;="&amp;$A275,'Aceite Virgen Extra'!$B$6:$B$257,"&lt;="&amp;$B275)</f>
        <v>0.49</v>
      </c>
      <c r="PW275" s="4">
        <f>SUMIFS('Aceite Virgen Extra'!PW$6:PW$257,'Aceite Virgen Extra'!$A$6:$A$257,"&gt;="&amp;$A275,'Aceite Virgen Extra'!$B$6:$B$257,"&lt;="&amp;$B275)</f>
        <v>0.61</v>
      </c>
      <c r="PX275" s="4">
        <f>SUMIFS('Aceite Virgen Extra'!PX$6:PX$257,'Aceite Virgen Extra'!$A$6:$A$257,"&gt;="&amp;$A275,'Aceite Virgen Extra'!$B$6:$B$257,"&lt;="&amp;$B275)</f>
        <v>0.24</v>
      </c>
      <c r="PY275" s="4">
        <f>SUMIFS('Aceite Virgen Extra'!PY$6:PY$257,'Aceite Virgen Extra'!$A$6:$A$257,"&gt;="&amp;$A275,'Aceite Virgen Extra'!$B$6:$B$257,"&lt;="&amp;$B275)</f>
        <v>0</v>
      </c>
      <c r="QC275" s="4">
        <f>SUMIFS('Aceite Virgen Extra'!QC$6:QC$257,'Aceite Virgen Extra'!$A$6:$A$257,"&gt;="&amp;$A275,'Aceite Virgen Extra'!$B$6:$B$257,"&lt;="&amp;$B275)</f>
        <v>0.1</v>
      </c>
      <c r="QD275" s="4">
        <f>SUMIFS('Aceite Virgen Extra'!QD$6:QD$257,'Aceite Virgen Extra'!$A$6:$A$257,"&gt;="&amp;$A275,'Aceite Virgen Extra'!$B$6:$B$257,"&lt;="&amp;$B275)</f>
        <v>0.17</v>
      </c>
      <c r="QE275" s="4">
        <f>SUMIFS('Aceite Virgen Extra'!QE$6:QE$257,'Aceite Virgen Extra'!$A$6:$A$257,"&gt;="&amp;$A275,'Aceite Virgen Extra'!$B$6:$B$257,"&lt;="&amp;$B275)</f>
        <v>0</v>
      </c>
      <c r="QF275" s="4">
        <f>SUMIFS('Aceite Virgen Extra'!QF$6:QF$257,'Aceite Virgen Extra'!$A$6:$A$257,"&gt;="&amp;$A275,'Aceite Virgen Extra'!$B$6:$B$257,"&lt;="&amp;$B275)</f>
        <v>0</v>
      </c>
      <c r="QJ275" s="4">
        <f>SUMIFS('Aceite Virgen Extra'!QJ$6:QJ$257,'Aceite Virgen Extra'!$A$6:$A$257,"&gt;="&amp;$A275,'Aceite Virgen Extra'!$B$6:$B$257,"&lt;="&amp;$B275)</f>
        <v>0.26</v>
      </c>
      <c r="QK275" s="4">
        <f>SUMIFS('Aceite Virgen Extra'!QK$6:QK$257,'Aceite Virgen Extra'!$A$6:$A$257,"&gt;="&amp;$A275,'Aceite Virgen Extra'!$B$6:$B$257,"&lt;="&amp;$B275)</f>
        <v>1.04</v>
      </c>
      <c r="QL275" s="4">
        <f>SUMIFS('Aceite Virgen Extra'!QL$6:QL$257,'Aceite Virgen Extra'!$A$6:$A$257,"&gt;="&amp;$A275,'Aceite Virgen Extra'!$B$6:$B$257,"&lt;="&amp;$B275)</f>
        <v>0</v>
      </c>
      <c r="QM275" s="4">
        <f>SUMIFS('Aceite Virgen Extra'!QM$6:QM$257,'Aceite Virgen Extra'!$A$6:$A$257,"&gt;="&amp;$A275,'Aceite Virgen Extra'!$B$6:$B$257,"&lt;="&amp;$B275)</f>
        <v>0</v>
      </c>
      <c r="QQ275" s="4">
        <f>SUMIFS('Aceite Virgen Extra'!QQ$6:QQ$257,'Aceite Virgen Extra'!$A$6:$A$257,"&gt;="&amp;$A275,'Aceite Virgen Extra'!$B$6:$B$257,"&lt;="&amp;$B275)</f>
        <v>0.28000000000000003</v>
      </c>
      <c r="QR275" s="4">
        <f>SUMIFS('Aceite Virgen Extra'!QR$6:QR$257,'Aceite Virgen Extra'!$A$6:$A$257,"&gt;="&amp;$A275,'Aceite Virgen Extra'!$B$6:$B$257,"&lt;="&amp;$B275)</f>
        <v>0.24</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0.2</v>
      </c>
      <c r="QY275" s="4">
        <f>SUMIFS('Aceite Virgen Extra'!QY$6:QY$257,'Aceite Virgen Extra'!$A$6:$A$257,"&gt;="&amp;$A275,'Aceite Virgen Extra'!$B$6:$B$257,"&lt;="&amp;$B275)</f>
        <v>0.12</v>
      </c>
      <c r="QZ275" s="4">
        <f>SUMIFS('Aceite Virgen Extra'!QZ$6:QZ$257,'Aceite Virgen Extra'!$A$6:$A$257,"&gt;="&amp;$A275,'Aceite Virgen Extra'!$B$6:$B$257,"&lt;="&amp;$B275)</f>
        <v>0.16</v>
      </c>
      <c r="RA275" s="4">
        <f>SUMIFS('Aceite Virgen Extra'!RA$6:RA$257,'Aceite Virgen Extra'!$A$6:$A$257,"&gt;="&amp;$A275,'Aceite Virgen Extra'!$B$6:$B$257,"&lt;="&amp;$B275)</f>
        <v>0</v>
      </c>
      <c r="RE275" s="4">
        <f>SUMIFS('Aceite Virgen Extra'!RE$6:RE$257,'Aceite Virgen Extra'!$A$6:$A$257,"&gt;="&amp;$A275,'Aceite Virgen Extra'!$B$6:$B$257,"&lt;="&amp;$B275)</f>
        <v>0</v>
      </c>
      <c r="RF275" s="4">
        <f>SUMIFS('Aceite Virgen Extra'!RF$6:RF$257,'Aceite Virgen Extra'!$A$6:$A$257,"&gt;="&amp;$A275,'Aceite Virgen Extra'!$B$6:$B$257,"&lt;="&amp;$B275)</f>
        <v>0</v>
      </c>
      <c r="RG275" s="4">
        <f>SUMIFS('Aceite Virgen Extra'!RG$6:RG$257,'Aceite Virgen Extra'!$A$6:$A$257,"&gt;="&amp;$A275,'Aceite Virgen Extra'!$B$6:$B$257,"&lt;="&amp;$B275)</f>
        <v>0</v>
      </c>
      <c r="RH275" s="4">
        <f>SUMIFS('Aceite Virgen Extra'!RH$6:RH$257,'Aceite Virgen Extra'!$A$6:$A$257,"&gt;="&amp;$A275,'Aceite Virgen Extra'!$B$6:$B$257,"&lt;="&amp;$B275)</f>
        <v>0</v>
      </c>
      <c r="RL275" s="4">
        <f>SUMIFS('Aceite Virgen Extra'!RL$6:RL$257,'Aceite Virgen Extra'!$A$6:$A$257,"&gt;="&amp;$A275,'Aceite Virgen Extra'!$B$6:$B$257,"&lt;="&amp;$B275)</f>
        <v>0.9</v>
      </c>
      <c r="RM275" s="4">
        <f>SUMIFS('Aceite Virgen Extra'!RM$6:RM$257,'Aceite Virgen Extra'!$A$6:$A$257,"&gt;="&amp;$A275,'Aceite Virgen Extra'!$B$6:$B$257,"&lt;="&amp;$B275)</f>
        <v>0</v>
      </c>
      <c r="RN275" s="4">
        <f>SUMIFS('Aceite Virgen Extra'!RN$6:RN$257,'Aceite Virgen Extra'!$A$6:$A$257,"&gt;="&amp;$A275,'Aceite Virgen Extra'!$B$6:$B$257,"&lt;="&amp;$B275)</f>
        <v>1.2</v>
      </c>
      <c r="RO275" s="4">
        <f>SUMIFS('Aceite Virgen Extra'!RO$6:RO$257,'Aceite Virgen Extra'!$A$6:$A$257,"&gt;="&amp;$A275,'Aceite Virgen Extra'!$B$6:$B$257,"&lt;="&amp;$B275)</f>
        <v>0</v>
      </c>
      <c r="RS275" s="69">
        <f>SUMIFS('Aceite Virgen Extra'!RS$6:RS$257,'Aceite Virgen Extra'!$A$6:$A$257,"&gt;="&amp;$A275,'Aceite Virgen Extra'!$B$6:$B$257,"&lt;="&amp;$B275)</f>
        <v>0.91</v>
      </c>
      <c r="RT275" s="4">
        <f>SUMIFS('Aceite Virgen Extra'!RT$6:RT$257,'Aceite Virgen Extra'!$A$6:$A$257,"&gt;="&amp;$A275,'Aceite Virgen Extra'!$B$6:$B$257,"&lt;="&amp;$B275)</f>
        <v>0</v>
      </c>
      <c r="RU275" s="4">
        <f>SUMIFS('Aceite Virgen Extra'!RU$6:RU$257,'Aceite Virgen Extra'!$A$6:$A$257,"&gt;="&amp;$A275,'Aceite Virgen Extra'!$B$6:$B$257,"&lt;="&amp;$B275)</f>
        <v>1.67</v>
      </c>
      <c r="RV275" s="4">
        <f>SUMIFS('Aceite Virgen Extra'!RV$6:RV$257,'Aceite Virgen Extra'!$A$6:$A$257,"&gt;="&amp;$A275,'Aceite Virgen Extra'!$B$6:$B$257,"&lt;="&amp;$B275)</f>
        <v>0</v>
      </c>
      <c r="RZ275" s="69">
        <f>SUMIFS('Aceite Virgen Extra'!RZ$6:RZ$257,'Aceite Virgen Extra'!$A$6:$A$257,"&gt;="&amp;$A275,'Aceite Virgen Extra'!$B$6:$B$257,"&lt;="&amp;$B275)</f>
        <v>5.0600000000000005</v>
      </c>
      <c r="SA275" s="4">
        <f>SUMIFS('Aceite Virgen Extra'!SA$6:SA$257,'Aceite Virgen Extra'!$A$6:$A$257,"&gt;="&amp;$A275,'Aceite Virgen Extra'!$B$6:$B$257,"&lt;="&amp;$B275)</f>
        <v>11.64</v>
      </c>
      <c r="SB275" s="4">
        <f>SUMIFS('Aceite Virgen Extra'!SB$6:SB$257,'Aceite Virgen Extra'!$A$6:$A$257,"&gt;="&amp;$A275,'Aceite Virgen Extra'!$B$6:$B$257,"&lt;="&amp;$B275)</f>
        <v>1.83</v>
      </c>
      <c r="SC275" s="4">
        <f>SUMIFS('Aceite Virgen Extra'!SC$6:SC$257,'Aceite Virgen Extra'!$A$6:$A$257,"&gt;="&amp;$A275,'Aceite Virgen Extra'!$B$6:$B$257,"&lt;="&amp;$B275)</f>
        <v>3.14</v>
      </c>
      <c r="SG275" s="69">
        <f>SUMIFS('Aceite Virgen Extra'!SG$6:SG$257,'Aceite Virgen Extra'!$A$6:$A$257,"&gt;="&amp;$A275,'Aceite Virgen Extra'!$B$6:$B$257,"&lt;="&amp;$B275)</f>
        <v>6.13</v>
      </c>
      <c r="SH275" s="4">
        <f>SUMIFS('Aceite Virgen Extra'!SH$6:SH$257,'Aceite Virgen Extra'!$A$6:$A$257,"&gt;="&amp;$A275,'Aceite Virgen Extra'!$B$6:$B$257,"&lt;="&amp;$B275)</f>
        <v>18.200000000000003</v>
      </c>
      <c r="SI275" s="4">
        <f>SUMIFS('Aceite Virgen Extra'!SI$6:SI$257,'Aceite Virgen Extra'!$A$6:$A$257,"&gt;="&amp;$A275,'Aceite Virgen Extra'!$B$6:$B$257,"&lt;="&amp;$B275)</f>
        <v>1.88</v>
      </c>
      <c r="SJ275" s="4">
        <f>SUMIFS('Aceite Virgen Extra'!SJ$6:SJ$257,'Aceite Virgen Extra'!$A$6:$A$257,"&gt;="&amp;$A275,'Aceite Virgen Extra'!$B$6:$B$257,"&lt;="&amp;$B275)</f>
        <v>1.68</v>
      </c>
      <c r="SN275" s="69">
        <f>SUMIFS('Aceite Virgen Extra'!SN$6:SN$257,'Aceite Virgen Extra'!$A$6:$A$257,"&gt;="&amp;$A275,'Aceite Virgen Extra'!$B$6:$B$257,"&lt;="&amp;$B275)</f>
        <v>4.8800000000000008</v>
      </c>
      <c r="SO275" s="4">
        <f>SUMIFS('Aceite Virgen Extra'!SO$6:SO$257,'Aceite Virgen Extra'!$A$6:$A$257,"&gt;="&amp;$A275,'Aceite Virgen Extra'!$B$6:$B$257,"&lt;="&amp;$B275)</f>
        <v>13.83</v>
      </c>
      <c r="SP275" s="4">
        <f>SUMIFS('Aceite Virgen Extra'!SP$6:SP$257,'Aceite Virgen Extra'!$A$6:$A$257,"&gt;="&amp;$A275,'Aceite Virgen Extra'!$B$6:$B$257,"&lt;="&amp;$B275)</f>
        <v>1.3199999999999998</v>
      </c>
      <c r="SQ275" s="4">
        <f>SUMIFS('Aceite Virgen Extra'!SQ$6:SQ$257,'Aceite Virgen Extra'!$A$6:$A$257,"&gt;="&amp;$A275,'Aceite Virgen Extra'!$B$6:$B$257,"&lt;="&amp;$B275)</f>
        <v>2.65</v>
      </c>
      <c r="SU275" s="69">
        <f>SUMIFS('Aceite Virgen Extra'!SU$6:SU$257,'Aceite Virgen Extra'!$A$6:$A$257,"&gt;="&amp;$A275,'Aceite Virgen Extra'!$B$6:$B$257,"&lt;="&amp;$B275)</f>
        <v>2.42</v>
      </c>
      <c r="SV275" s="4">
        <f>SUMIFS('Aceite Virgen Extra'!SV$6:SV$257,'Aceite Virgen Extra'!$A$6:$A$257,"&gt;="&amp;$A275,'Aceite Virgen Extra'!$B$6:$B$257,"&lt;="&amp;$B275)</f>
        <v>3.47</v>
      </c>
      <c r="SW275" s="4">
        <f>SUMIFS('Aceite Virgen Extra'!SW$6:SW$257,'Aceite Virgen Extra'!$A$6:$A$257,"&gt;="&amp;$A275,'Aceite Virgen Extra'!$B$6:$B$257,"&lt;="&amp;$B275)</f>
        <v>2.4900000000000002</v>
      </c>
      <c r="SX275" s="4">
        <f>SUMIFS('Aceite Virgen Extra'!SX$6:SX$257,'Aceite Virgen Extra'!$A$6:$A$257,"&gt;="&amp;$A275,'Aceite Virgen Extra'!$B$6:$B$257,"&lt;="&amp;$B275)</f>
        <v>1.02</v>
      </c>
      <c r="TB275" s="69">
        <f>SUMIFS('Aceite Virgen Extra'!TB$6:TB$257,'Aceite Virgen Extra'!$A$6:$A$257,"&gt;="&amp;$A275,'Aceite Virgen Extra'!$B$6:$B$257,"&lt;="&amp;$B275)</f>
        <v>1.05</v>
      </c>
      <c r="TC275" s="4">
        <f>SUMIFS('Aceite Virgen Extra'!TC$6:TC$257,'Aceite Virgen Extra'!$A$6:$A$257,"&gt;="&amp;$A275,'Aceite Virgen Extra'!$B$6:$B$257,"&lt;="&amp;$B275)</f>
        <v>0.90999999999999992</v>
      </c>
      <c r="TD275" s="4">
        <f>SUMIFS('Aceite Virgen Extra'!TD$6:TD$257,'Aceite Virgen Extra'!$A$6:$A$257,"&gt;="&amp;$A275,'Aceite Virgen Extra'!$B$6:$B$257,"&lt;="&amp;$B275)</f>
        <v>1.45</v>
      </c>
      <c r="TE275" s="4">
        <f>SUMIFS('Aceite Virgen Extra'!TE$6:TE$257,'Aceite Virgen Extra'!$A$6:$A$257,"&gt;="&amp;$A275,'Aceite Virgen Extra'!$B$6:$B$257,"&lt;="&amp;$B275)</f>
        <v>0</v>
      </c>
      <c r="TI275" s="69">
        <f>SUMIFS('Aceite Virgen Extra'!TI$6:TI$257,'Aceite Virgen Extra'!$A$6:$A$257,"&gt;="&amp;$A275,'Aceite Virgen Extra'!$B$6:$B$257,"&lt;="&amp;$B275)</f>
        <v>2.3199999999999998</v>
      </c>
      <c r="TJ275" s="4">
        <f>SUMIFS('Aceite Virgen Extra'!TJ$6:TJ$257,'Aceite Virgen Extra'!$A$6:$A$257,"&gt;="&amp;$A275,'Aceite Virgen Extra'!$B$6:$B$257,"&lt;="&amp;$B275)</f>
        <v>2.5000000000000004</v>
      </c>
      <c r="TK275" s="4">
        <f>SUMIFS('Aceite Virgen Extra'!TK$6:TK$257,'Aceite Virgen Extra'!$A$6:$A$257,"&gt;="&amp;$A275,'Aceite Virgen Extra'!$B$6:$B$257,"&lt;="&amp;$B275)</f>
        <v>2.21</v>
      </c>
      <c r="TL275" s="4">
        <f>SUMIFS('Aceite Virgen Extra'!TL$6:TL$257,'Aceite Virgen Extra'!$A$6:$A$257,"&gt;="&amp;$A275,'Aceite Virgen Extra'!$B$6:$B$257,"&lt;="&amp;$B275)</f>
        <v>2.35</v>
      </c>
      <c r="TP275" s="69">
        <f>SUMIFS('Aceite Virgen Extra'!TP$6:TP$257,'Aceite Virgen Extra'!$A$6:$A$257,"&gt;="&amp;$A275,'Aceite Virgen Extra'!$B$6:$B$257,"&lt;="&amp;$B275)</f>
        <v>1.74</v>
      </c>
      <c r="TQ275" s="4">
        <f>SUMIFS('Aceite Virgen Extra'!TQ$6:TQ$257,'Aceite Virgen Extra'!$A$6:$A$257,"&gt;="&amp;$A275,'Aceite Virgen Extra'!$B$6:$B$257,"&lt;="&amp;$B275)</f>
        <v>2.04</v>
      </c>
      <c r="TR275" s="4">
        <f>SUMIFS('Aceite Virgen Extra'!TR$6:TR$257,'Aceite Virgen Extra'!$A$6:$A$257,"&gt;="&amp;$A275,'Aceite Virgen Extra'!$B$6:$B$257,"&lt;="&amp;$B275)</f>
        <v>1.98</v>
      </c>
      <c r="TS275" s="4">
        <f>SUMIFS('Aceite Virgen Extra'!TS$6:TS$257,'Aceite Virgen Extra'!$A$6:$A$257,"&gt;="&amp;$A275,'Aceite Virgen Extra'!$B$6:$B$257,"&lt;="&amp;$B275)</f>
        <v>0</v>
      </c>
      <c r="TW275" s="69">
        <f>SUMIFS('Aceite Virgen Extra'!TW$6:TW$257,'Aceite Virgen Extra'!$A$6:$A$257,"&gt;="&amp;$A275,'Aceite Virgen Extra'!$B$6:$B$257,"&lt;="&amp;$B275)</f>
        <v>2.15</v>
      </c>
      <c r="TX275" s="4">
        <f>SUMIFS('Aceite Virgen Extra'!TX$6:TX$257,'Aceite Virgen Extra'!$A$6:$A$257,"&gt;="&amp;$A275,'Aceite Virgen Extra'!$B$6:$B$257,"&lt;="&amp;$B275)</f>
        <v>4.29</v>
      </c>
      <c r="TY275" s="4">
        <f>SUMIFS('Aceite Virgen Extra'!TY$6:TY$257,'Aceite Virgen Extra'!$A$6:$A$257,"&gt;="&amp;$A275,'Aceite Virgen Extra'!$B$6:$B$257,"&lt;="&amp;$B275)</f>
        <v>1.55</v>
      </c>
      <c r="TZ275" s="4">
        <f>SUMIFS('Aceite Virgen Extra'!TZ$6:TZ$257,'Aceite Virgen Extra'!$A$6:$A$257,"&gt;="&amp;$A275,'Aceite Virgen Extra'!$B$6:$B$257,"&lt;="&amp;$B275)</f>
        <v>0</v>
      </c>
      <c r="UD275" s="69">
        <f>SUMIFS('Aceite Virgen Extra'!UD$6:UD$257,'Aceite Virgen Extra'!$A$6:$A$257,"&gt;="&amp;$A275,'Aceite Virgen Extra'!$B$6:$B$257,"&lt;="&amp;$B275)</f>
        <v>2.0299999999999998</v>
      </c>
      <c r="UE275" s="4">
        <f>SUMIFS('Aceite Virgen Extra'!UE$6:UE$257,'Aceite Virgen Extra'!$A$6:$A$257,"&gt;="&amp;$A275,'Aceite Virgen Extra'!$B$6:$B$257,"&lt;="&amp;$B275)</f>
        <v>1.53</v>
      </c>
      <c r="UF275" s="4">
        <f>SUMIFS('Aceite Virgen Extra'!UF$6:UF$257,'Aceite Virgen Extra'!$A$6:$A$257,"&gt;="&amp;$A275,'Aceite Virgen Extra'!$B$6:$B$257,"&lt;="&amp;$B275)</f>
        <v>2.4</v>
      </c>
      <c r="UG275" s="4">
        <f>SUMIFS('Aceite Virgen Extra'!UG$6:UG$257,'Aceite Virgen Extra'!$A$6:$A$257,"&gt;="&amp;$A275,'Aceite Virgen Extra'!$B$6:$B$257,"&lt;="&amp;$B275)</f>
        <v>1.87</v>
      </c>
      <c r="UK275" s="69">
        <f>SUMIFS('Aceite Virgen Extra'!UK$6:UK$257,'Aceite Virgen Extra'!$A$6:$A$257,"&gt;="&amp;$A275,'Aceite Virgen Extra'!$B$6:$B$257,"&lt;="&amp;$B275)</f>
        <v>1.06</v>
      </c>
      <c r="UL275" s="4">
        <f>SUMIFS('Aceite Virgen Extra'!UL$6:UL$257,'Aceite Virgen Extra'!$A$6:$A$257,"&gt;="&amp;$A275,'Aceite Virgen Extra'!$B$6:$B$257,"&lt;="&amp;$B275)</f>
        <v>0.18</v>
      </c>
      <c r="UM275" s="4">
        <f>SUMIFS('Aceite Virgen Extra'!UM$6:UM$257,'Aceite Virgen Extra'!$A$6:$A$257,"&gt;="&amp;$A275,'Aceite Virgen Extra'!$B$6:$B$257,"&lt;="&amp;$B275)</f>
        <v>1.29</v>
      </c>
      <c r="UN275" s="4">
        <f>SUMIFS('Aceite Virgen Extra'!UN$6:UN$257,'Aceite Virgen Extra'!$A$6:$A$257,"&gt;="&amp;$A275,'Aceite Virgen Extra'!$B$6:$B$257,"&lt;="&amp;$B275)</f>
        <v>1.23</v>
      </c>
      <c r="UR275" s="69">
        <f>SUMIFS('Aceite Virgen Extra'!UR$6:UR$257,'Aceite Virgen Extra'!$A$6:$A$257,"&gt;="&amp;$A275,'Aceite Virgen Extra'!$B$6:$B$257,"&lt;="&amp;$B275)</f>
        <v>2.6</v>
      </c>
      <c r="US275" s="4">
        <f>SUMIFS('Aceite Virgen Extra'!US$6:US$257,'Aceite Virgen Extra'!$A$6:$A$257,"&gt;="&amp;$A275,'Aceite Virgen Extra'!$B$6:$B$257,"&lt;="&amp;$B275)</f>
        <v>4.6399999999999997</v>
      </c>
      <c r="UT275" s="4">
        <f>SUMIFS('Aceite Virgen Extra'!UT$6:UT$257,'Aceite Virgen Extra'!$A$6:$A$257,"&gt;="&amp;$A275,'Aceite Virgen Extra'!$B$6:$B$257,"&lt;="&amp;$B275)</f>
        <v>1.43</v>
      </c>
      <c r="UU275" s="4">
        <f>SUMIFS('Aceite Virgen Extra'!UU$6:UU$257,'Aceite Virgen Extra'!$A$6:$A$257,"&gt;="&amp;$A275,'Aceite Virgen Extra'!$B$6:$B$257,"&lt;="&amp;$B275)</f>
        <v>3.4699999999999998</v>
      </c>
      <c r="UY275" s="69">
        <f>SUMIFS('Aceite Virgen Extra'!UY$6:UY$257,'Aceite Virgen Extra'!$A$6:$A$257,"&gt;="&amp;$A275,'Aceite Virgen Extra'!$B$6:$B$257,"&lt;="&amp;$B275)</f>
        <v>1.98</v>
      </c>
      <c r="UZ275" s="4">
        <f>SUMIFS('Aceite Virgen Extra'!UZ$6:UZ$257,'Aceite Virgen Extra'!$A$6:$A$257,"&gt;="&amp;$A275,'Aceite Virgen Extra'!$B$6:$B$257,"&lt;="&amp;$B275)</f>
        <v>2.5</v>
      </c>
      <c r="VA275" s="4">
        <f>SUMIFS('Aceite Virgen Extra'!VA$6:VA$257,'Aceite Virgen Extra'!$A$6:$A$257,"&gt;="&amp;$A275,'Aceite Virgen Extra'!$B$6:$B$257,"&lt;="&amp;$B275)</f>
        <v>2.0100000000000002</v>
      </c>
      <c r="VB275" s="4">
        <f>SUMIFS('Aceite Virgen Extra'!VB$6:VB$257,'Aceite Virgen Extra'!$A$6:$A$257,"&gt;="&amp;$A275,'Aceite Virgen Extra'!$B$6:$B$257,"&lt;="&amp;$B275)</f>
        <v>0.62</v>
      </c>
      <c r="VF275" s="69">
        <f>SUMIFS('Aceite Virgen Extra'!VF$6:VF$257,'Aceite Virgen Extra'!$A$6:$A$257,"&gt;="&amp;$A275,'Aceite Virgen Extra'!$B$6:$B$257,"&lt;="&amp;$B275)</f>
        <v>2.82</v>
      </c>
      <c r="VG275" s="4">
        <f>SUMIFS('Aceite Virgen Extra'!VG$6:VG$257,'Aceite Virgen Extra'!$A$6:$A$257,"&gt;="&amp;$A275,'Aceite Virgen Extra'!$B$6:$B$257,"&lt;="&amp;$B275)</f>
        <v>6.3100000000000005</v>
      </c>
      <c r="VH275" s="4">
        <f>SUMIFS('Aceite Virgen Extra'!VH$6:VH$257,'Aceite Virgen Extra'!$A$6:$A$257,"&gt;="&amp;$A275,'Aceite Virgen Extra'!$B$6:$B$257,"&lt;="&amp;$B275)</f>
        <v>1.6400000000000001</v>
      </c>
      <c r="VI275" s="4">
        <f>SUMIFS('Aceite Virgen Extra'!VI$6:VI$257,'Aceite Virgen Extra'!$A$6:$A$257,"&gt;="&amp;$A275,'Aceite Virgen Extra'!$B$6:$B$257,"&lt;="&amp;$B275)</f>
        <v>0</v>
      </c>
      <c r="VM275" s="69">
        <f>SUMIFS('Aceite Virgen Extra'!VM$6:VM$257,'Aceite Virgen Extra'!$A$6:$A$257,"&gt;="&amp;$A275,'Aceite Virgen Extra'!$B$6:$B$257,"&lt;="&amp;$B275)</f>
        <v>3.1599999999999997</v>
      </c>
      <c r="VN275" s="4">
        <f>SUMIFS('Aceite Virgen Extra'!VN$6:VN$257,'Aceite Virgen Extra'!$A$6:$A$257,"&gt;="&amp;$A275,'Aceite Virgen Extra'!$B$6:$B$257,"&lt;="&amp;$B275)</f>
        <v>4.82</v>
      </c>
      <c r="VO275" s="4">
        <f>SUMIFS('Aceite Virgen Extra'!VO$6:VO$257,'Aceite Virgen Extra'!$A$6:$A$257,"&gt;="&amp;$A275,'Aceite Virgen Extra'!$B$6:$B$257,"&lt;="&amp;$B275)</f>
        <v>2.2000000000000002</v>
      </c>
      <c r="VP275" s="4">
        <f>SUMIFS('Aceite Virgen Extra'!VP$6:VP$257,'Aceite Virgen Extra'!$A$6:$A$257,"&gt;="&amp;$A275,'Aceite Virgen Extra'!$B$6:$B$257,"&lt;="&amp;$B275)</f>
        <v>0.7</v>
      </c>
      <c r="VT275" s="69">
        <f>SUMIFS('Aceite Virgen Extra'!VT$6:VT$257,'Aceite Virgen Extra'!$A$6:$A$257,"&gt;="&amp;$A275,'Aceite Virgen Extra'!$B$6:$B$257,"&lt;="&amp;$B275)</f>
        <v>2.67</v>
      </c>
      <c r="VU275" s="4">
        <f>SUMIFS('Aceite Virgen Extra'!VU$6:VU$257,'Aceite Virgen Extra'!$A$6:$A$257,"&gt;="&amp;$A275,'Aceite Virgen Extra'!$B$6:$B$257,"&lt;="&amp;$B275)</f>
        <v>7.3899999999999988</v>
      </c>
      <c r="VV275" s="4">
        <f>SUMIFS('Aceite Virgen Extra'!VV$6:VV$257,'Aceite Virgen Extra'!$A$6:$A$257,"&gt;="&amp;$A275,'Aceite Virgen Extra'!$B$6:$B$257,"&lt;="&amp;$B275)</f>
        <v>0.73</v>
      </c>
      <c r="VW275" s="4">
        <f>SUMIFS('Aceite Virgen Extra'!VW$6:VW$257,'Aceite Virgen Extra'!$A$6:$A$257,"&gt;="&amp;$A275,'Aceite Virgen Extra'!$B$6:$B$257,"&lt;="&amp;$B275)</f>
        <v>0</v>
      </c>
      <c r="WA275" s="69">
        <f>SUMIFS('Aceite Virgen Extra'!WA$6:WA$257,'Aceite Virgen Extra'!$A$6:$A$257,"&gt;="&amp;$A275,'Aceite Virgen Extra'!$B$6:$B$257,"&lt;="&amp;$B275)</f>
        <v>15.73</v>
      </c>
      <c r="WB275" s="4">
        <f>SUMIFS('Aceite Virgen Extra'!WB$6:WB$257,'Aceite Virgen Extra'!$A$6:$A$257,"&gt;="&amp;$A275,'Aceite Virgen Extra'!$B$6:$B$257,"&lt;="&amp;$B275)</f>
        <v>8.620000000000001</v>
      </c>
      <c r="WC275" s="4">
        <f>SUMIFS('Aceite Virgen Extra'!WC$6:WC$257,'Aceite Virgen Extra'!$A$6:$A$257,"&gt;="&amp;$A275,'Aceite Virgen Extra'!$B$6:$B$257,"&lt;="&amp;$B275)</f>
        <v>20.310000000000002</v>
      </c>
      <c r="WD275" s="4">
        <f>SUMIFS('Aceite Virgen Extra'!WD$6:WD$257,'Aceite Virgen Extra'!$A$6:$A$257,"&gt;="&amp;$A275,'Aceite Virgen Extra'!$B$6:$B$257,"&lt;="&amp;$B275)</f>
        <v>12.14</v>
      </c>
      <c r="WH275" s="69">
        <f>SUMIFS('Aceite Virgen Extra'!WH$6:WH$257,'Aceite Virgen Extra'!$A$6:$A$257,"&gt;="&amp;$A275,'Aceite Virgen Extra'!$B$6:$B$257,"&lt;="&amp;$B275)</f>
        <v>26.77</v>
      </c>
      <c r="WI275" s="4">
        <f>SUMIFS('Aceite Virgen Extra'!WI$6:WI$257,'Aceite Virgen Extra'!$A$6:$A$257,"&gt;="&amp;$A275,'Aceite Virgen Extra'!$B$6:$B$257,"&lt;="&amp;$B275)</f>
        <v>10.4</v>
      </c>
      <c r="WJ275" s="4">
        <f>SUMIFS('Aceite Virgen Extra'!WJ$6:WJ$257,'Aceite Virgen Extra'!$A$6:$A$257,"&gt;="&amp;$A275,'Aceite Virgen Extra'!$B$6:$B$257,"&lt;="&amp;$B275)</f>
        <v>35.01</v>
      </c>
      <c r="WK275" s="4">
        <f>SUMIFS('Aceite Virgen Extra'!WK$6:WK$257,'Aceite Virgen Extra'!$A$6:$A$257,"&gt;="&amp;$A275,'Aceite Virgen Extra'!$B$6:$B$257,"&lt;="&amp;$B275)</f>
        <v>25.54</v>
      </c>
      <c r="WO275" s="69">
        <f>SUMIFS('Aceite Virgen Extra'!WO$6:WO$257,'Aceite Virgen Extra'!$A$6:$A$257,"&gt;="&amp;$A275,'Aceite Virgen Extra'!$B$6:$B$257,"&lt;="&amp;$B275)</f>
        <v>23.1</v>
      </c>
      <c r="WP275" s="4">
        <f>SUMIFS('Aceite Virgen Extra'!WP$6:WP$257,'Aceite Virgen Extra'!$A$6:$A$257,"&gt;="&amp;$A275,'Aceite Virgen Extra'!$B$6:$B$257,"&lt;="&amp;$B275)</f>
        <v>5.8900000000000006</v>
      </c>
      <c r="WQ275" s="4">
        <f>SUMIFS('Aceite Virgen Extra'!WQ$6:WQ$257,'Aceite Virgen Extra'!$A$6:$A$257,"&gt;="&amp;$A275,'Aceite Virgen Extra'!$B$6:$B$257,"&lt;="&amp;$B275)</f>
        <v>31.369999999999997</v>
      </c>
      <c r="WR275" s="4">
        <f>SUMIFS('Aceite Virgen Extra'!WR$6:WR$257,'Aceite Virgen Extra'!$A$6:$A$257,"&gt;="&amp;$A275,'Aceite Virgen Extra'!$B$6:$B$257,"&lt;="&amp;$B275)</f>
        <v>32.15</v>
      </c>
      <c r="WV275" s="69">
        <f>SUMIFS('Aceite Virgen Extra'!WV$6:WV$257,'Aceite Virgen Extra'!$A$6:$A$257,"&gt;="&amp;$A275,'Aceite Virgen Extra'!$B$6:$B$257,"&lt;="&amp;$B275)</f>
        <v>9.73</v>
      </c>
      <c r="WW275" s="4">
        <f>SUMIFS('Aceite Virgen Extra'!WW$6:WW$257,'Aceite Virgen Extra'!$A$6:$A$257,"&gt;="&amp;$A275,'Aceite Virgen Extra'!$B$6:$B$257,"&lt;="&amp;$B275)</f>
        <v>8.41</v>
      </c>
      <c r="WX275" s="4">
        <f>SUMIFS('Aceite Virgen Extra'!WX$6:WX$257,'Aceite Virgen Extra'!$A$6:$A$257,"&gt;="&amp;$A275,'Aceite Virgen Extra'!$B$6:$B$257,"&lt;="&amp;$B275)</f>
        <v>8.26</v>
      </c>
      <c r="WY275" s="4">
        <f>SUMIFS('Aceite Virgen Extra'!WY$6:WY$257,'Aceite Virgen Extra'!$A$6:$A$257,"&gt;="&amp;$A275,'Aceite Virgen Extra'!$B$6:$B$257,"&lt;="&amp;$B275)</f>
        <v>24.05</v>
      </c>
      <c r="XC275" s="69">
        <f>SUMIFS('Aceite Virgen Extra'!XC$6:XC$257,'Aceite Virgen Extra'!$A$6:$A$257,"&gt;="&amp;$A275,'Aceite Virgen Extra'!$B$6:$B$257,"&lt;="&amp;$B275)</f>
        <v>2.42</v>
      </c>
      <c r="XD275" s="4">
        <f>SUMIFS('Aceite Virgen Extra'!XD$6:XD$257,'Aceite Virgen Extra'!$A$6:$A$257,"&gt;="&amp;$A275,'Aceite Virgen Extra'!$B$6:$B$257,"&lt;="&amp;$B275)</f>
        <v>3.55</v>
      </c>
      <c r="XE275" s="4">
        <f>SUMIFS('Aceite Virgen Extra'!XE$6:XE$257,'Aceite Virgen Extra'!$A$6:$A$257,"&gt;="&amp;$A275,'Aceite Virgen Extra'!$B$6:$B$257,"&lt;="&amp;$B275)</f>
        <v>1.4300000000000002</v>
      </c>
      <c r="XF275" s="4">
        <f>SUMIFS('Aceite Virgen Extra'!XF$6:XF$257,'Aceite Virgen Extra'!$A$6:$A$257,"&gt;="&amp;$A275,'Aceite Virgen Extra'!$B$6:$B$257,"&lt;="&amp;$B275)</f>
        <v>3.91</v>
      </c>
    </row>
    <row r="276" spans="1:630" x14ac:dyDescent="0.3">
      <c r="A276" s="9">
        <f>'TAM Aceite Virgen Extra'!B24</f>
        <v>9.1</v>
      </c>
      <c r="B276" s="9">
        <f>'TAM Aceite Virgen Extra'!C24</f>
        <v>9.3000000000000007</v>
      </c>
      <c r="C276" s="9"/>
      <c r="D276" s="4">
        <f>SUMIFS('Aceite Virgen Extra'!D$6:D$257,'Aceite Virgen Extra'!$A$6:$A$257,"&gt;="&amp;$A276,'Aceite Virgen Extra'!$B$6:$B$257,"&lt;="&amp;$B276)</f>
        <v>0.04</v>
      </c>
      <c r="E276" s="4">
        <f>SUMIFS('Aceite Virgen Extra'!E$6:E$257,'Aceite Virgen Extra'!$A$6:$A$257,"&gt;="&amp;$A276,'Aceite Virgen Extra'!$B$6:$B$257,"&lt;="&amp;$B276)</f>
        <v>0.14000000000000001</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0.1</v>
      </c>
      <c r="L276" s="4">
        <f>SUMIFS('Aceite Virgen Extra'!L$6:L$257,'Aceite Virgen Extra'!$A$6:$A$257,"&gt;="&amp;$A276,'Aceite Virgen Extra'!$B$6:$B$257,"&lt;="&amp;$B276)</f>
        <v>0</v>
      </c>
      <c r="M276" s="4">
        <f>SUMIFS('Aceite Virgen Extra'!M$6:M$257,'Aceite Virgen Extra'!$A$6:$A$257,"&gt;="&amp;$A276,'Aceite Virgen Extra'!$B$6:$B$257,"&lt;="&amp;$B276)</f>
        <v>0.19</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0.04</v>
      </c>
      <c r="Z276" s="4">
        <f>SUMIFS('Aceite Virgen Extra'!Z$6:Z$257,'Aceite Virgen Extra'!$A$6:$A$257,"&gt;="&amp;$A276,'Aceite Virgen Extra'!$B$6:$B$257,"&lt;="&amp;$B276)</f>
        <v>0.18</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0.05</v>
      </c>
      <c r="AN276" s="4">
        <f>SUMIFS('Aceite Virgen Extra'!AN$6:AN$257,'Aceite Virgen Extra'!$A$6:$A$257,"&gt;="&amp;$A276,'Aceite Virgen Extra'!$B$6:$B$257,"&lt;="&amp;$B276)</f>
        <v>0.2</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v>
      </c>
      <c r="AU276" s="4">
        <f>SUMIFS('Aceite Virgen Extra'!AU$6:AU$257,'Aceite Virgen Extra'!$A$6:$A$257,"&gt;="&amp;$A276,'Aceite Virgen Extra'!$B$6:$B$257,"&lt;="&amp;$B276)</f>
        <v>0</v>
      </c>
      <c r="AV276" s="4">
        <f>SUMIFS('Aceite Virgen Extra'!AV$6:AV$257,'Aceite Virgen Extra'!$A$6:$A$257,"&gt;="&amp;$A276,'Aceite Virgen Extra'!$B$6:$B$257,"&lt;="&amp;$B276)</f>
        <v>0</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v>
      </c>
      <c r="CD276" s="4">
        <f>SUMIFS('Aceite Virgen Extra'!CD$6:CD$257,'Aceite Virgen Extra'!$A$6:$A$257,"&gt;="&amp;$A276,'Aceite Virgen Extra'!$B$6:$B$257,"&lt;="&amp;$B276)</f>
        <v>0</v>
      </c>
      <c r="CE276" s="4">
        <f>SUMIFS('Aceite Virgen Extra'!CE$6:CE$257,'Aceite Virgen Extra'!$A$6:$A$257,"&gt;="&amp;$A276,'Aceite Virgen Extra'!$B$6:$B$257,"&lt;="&amp;$B276)</f>
        <v>0</v>
      </c>
      <c r="CF276" s="4">
        <f>SUMIFS('Aceite Virgen Extra'!CF$6:CF$257,'Aceite Virgen Extra'!$A$6:$A$257,"&gt;="&amp;$A276,'Aceite Virgen Extra'!$B$6:$B$257,"&lt;="&amp;$B276)</f>
        <v>0</v>
      </c>
      <c r="CJ276" s="4">
        <f>SUMIFS('Aceite Virgen Extra'!CJ$6:CJ$257,'Aceite Virgen Extra'!$A$6:$A$257,"&gt;="&amp;$A276,'Aceite Virgen Extra'!$B$6:$B$257,"&lt;="&amp;$B276)</f>
        <v>0</v>
      </c>
      <c r="CK276" s="4">
        <f>SUMIFS('Aceite Virgen Extra'!CK$6:CK$257,'Aceite Virgen Extra'!$A$6:$A$257,"&gt;="&amp;$A276,'Aceite Virgen Extra'!$B$6:$B$257,"&lt;="&amp;$B276)</f>
        <v>0</v>
      </c>
      <c r="CL276" s="4">
        <f>SUMIFS('Aceite Virgen Extra'!CL$6:CL$257,'Aceite Virgen Extra'!$A$6:$A$257,"&gt;="&amp;$A276,'Aceite Virgen Extra'!$B$6:$B$257,"&lt;="&amp;$B276)</f>
        <v>0</v>
      </c>
      <c r="CM276" s="4">
        <f>SUMIFS('Aceite Virgen Extra'!CM$6:CM$257,'Aceite Virgen Extra'!$A$6:$A$257,"&gt;="&amp;$A276,'Aceite Virgen Extra'!$B$6:$B$257,"&lt;="&amp;$B276)</f>
        <v>0</v>
      </c>
      <c r="CQ276" s="4">
        <f>SUMIFS('Aceite Virgen Extra'!CQ$6:CQ$257,'Aceite Virgen Extra'!$A$6:$A$257,"&gt;="&amp;$A276,'Aceite Virgen Extra'!$B$6:$B$257,"&lt;="&amp;$B276)</f>
        <v>0</v>
      </c>
      <c r="CR276" s="4">
        <f>SUMIFS('Aceite Virgen Extra'!CR$6:CR$257,'Aceite Virgen Extra'!$A$6:$A$257,"&gt;="&amp;$A276,'Aceite Virgen Extra'!$B$6:$B$257,"&lt;="&amp;$B276)</f>
        <v>0</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v>
      </c>
      <c r="CY276" s="4">
        <f>SUMIFS('Aceite Virgen Extra'!CY$6:CY$257,'Aceite Virgen Extra'!$A$6:$A$257,"&gt;="&amp;$A276,'Aceite Virgen Extra'!$B$6:$B$257,"&lt;="&amp;$B276)</f>
        <v>0</v>
      </c>
      <c r="CZ276" s="4">
        <f>SUMIFS('Aceite Virgen Extra'!CZ$6:CZ$257,'Aceite Virgen Extra'!$A$6:$A$257,"&gt;="&amp;$A276,'Aceite Virgen Extra'!$B$6:$B$257,"&lt;="&amp;$B276)</f>
        <v>0</v>
      </c>
      <c r="DA276" s="4">
        <f>SUMIFS('Aceite Virgen Extra'!DA$6:DA$257,'Aceite Virgen Extra'!$A$6:$A$257,"&gt;="&amp;$A276,'Aceite Virgen Extra'!$B$6:$B$257,"&lt;="&amp;$B276)</f>
        <v>0</v>
      </c>
      <c r="DE276" s="4">
        <f>SUMIFS('Aceite Virgen Extra'!DE$6:DE$257,'Aceite Virgen Extra'!$A$6:$A$257,"&gt;="&amp;$A276,'Aceite Virgen Extra'!$B$6:$B$257,"&lt;="&amp;$B276)</f>
        <v>0.03</v>
      </c>
      <c r="DF276" s="4">
        <f>SUMIFS('Aceite Virgen Extra'!DF$6:DF$257,'Aceite Virgen Extra'!$A$6:$A$257,"&gt;="&amp;$A276,'Aceite Virgen Extra'!$B$6:$B$257,"&lt;="&amp;$B276)</f>
        <v>0.11</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0.04</v>
      </c>
      <c r="DM276" s="4">
        <f>SUMIFS('Aceite Virgen Extra'!DM$6:DM$257,'Aceite Virgen Extra'!$A$6:$A$257,"&gt;="&amp;$A276,'Aceite Virgen Extra'!$B$6:$B$257,"&lt;="&amp;$B276)</f>
        <v>0.14000000000000001</v>
      </c>
      <c r="DN276" s="4">
        <f>SUMIFS('Aceite Virgen Extra'!DN$6:DN$257,'Aceite Virgen Extra'!$A$6:$A$257,"&gt;="&amp;$A276,'Aceite Virgen Extra'!$B$6:$B$257,"&lt;="&amp;$B276)</f>
        <v>0</v>
      </c>
      <c r="DO276" s="4">
        <f>SUMIFS('Aceite Virgen Extra'!DO$6:DO$257,'Aceite Virgen Extra'!$A$6:$A$257,"&gt;="&amp;$A276,'Aceite Virgen Extra'!$B$6:$B$257,"&lt;="&amp;$B276)</f>
        <v>0</v>
      </c>
      <c r="DS276" s="4">
        <f>SUMIFS('Aceite Virgen Extra'!DS$6:DS$257,'Aceite Virgen Extra'!$A$6:$A$257,"&gt;="&amp;$A276,'Aceite Virgen Extra'!$B$6:$B$257,"&lt;="&amp;$B276)</f>
        <v>7.0000000000000007E-2</v>
      </c>
      <c r="DT276" s="4">
        <f>SUMIFS('Aceite Virgen Extra'!DT$6:DT$257,'Aceite Virgen Extra'!$A$6:$A$257,"&gt;="&amp;$A276,'Aceite Virgen Extra'!$B$6:$B$257,"&lt;="&amp;$B276)</f>
        <v>0</v>
      </c>
      <c r="DU276" s="4">
        <f>SUMIFS('Aceite Virgen Extra'!DU$6:DU$257,'Aceite Virgen Extra'!$A$6:$A$257,"&gt;="&amp;$A276,'Aceite Virgen Extra'!$B$6:$B$257,"&lt;="&amp;$B276)</f>
        <v>0</v>
      </c>
      <c r="DV276" s="4">
        <f>SUMIFS('Aceite Virgen Extra'!DV$6:DV$257,'Aceite Virgen Extra'!$A$6:$A$257,"&gt;="&amp;$A276,'Aceite Virgen Extra'!$B$6:$B$257,"&lt;="&amp;$B276)</f>
        <v>0</v>
      </c>
      <c r="DZ276" s="4">
        <f>SUMIFS('Aceite Virgen Extra'!DZ$6:DZ$257,'Aceite Virgen Extra'!$A$6:$A$257,"&gt;="&amp;$A276,'Aceite Virgen Extra'!$B$6:$B$257,"&lt;="&amp;$B276)</f>
        <v>0</v>
      </c>
      <c r="EA276" s="4">
        <f>SUMIFS('Aceite Virgen Extra'!EA$6:EA$257,'Aceite Virgen Extra'!$A$6:$A$257,"&gt;="&amp;$A276,'Aceite Virgen Extra'!$B$6:$B$257,"&lt;="&amp;$B276)</f>
        <v>0</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0.06</v>
      </c>
      <c r="EO276" s="4">
        <f>SUMIFS('Aceite Virgen Extra'!EO$6:EO$257,'Aceite Virgen Extra'!$A$6:$A$257,"&gt;="&amp;$A276,'Aceite Virgen Extra'!$B$6:$B$257,"&lt;="&amp;$B276)</f>
        <v>0.2</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v>
      </c>
      <c r="EV276" s="4">
        <f>SUMIFS('Aceite Virgen Extra'!EV$6:EV$257,'Aceite Virgen Extra'!$A$6:$A$257,"&gt;="&amp;$A276,'Aceite Virgen Extra'!$B$6:$B$257,"&lt;="&amp;$B276)</f>
        <v>0</v>
      </c>
      <c r="EW276" s="4">
        <f>SUMIFS('Aceite Virgen Extra'!EW$6:EW$257,'Aceite Virgen Extra'!$A$6:$A$257,"&gt;="&amp;$A276,'Aceite Virgen Extra'!$B$6:$B$257,"&lt;="&amp;$B276)</f>
        <v>0</v>
      </c>
      <c r="EX276" s="4">
        <f>SUMIFS('Aceite Virgen Extra'!EX$6:EX$257,'Aceite Virgen Extra'!$A$6:$A$257,"&gt;="&amp;$A276,'Aceite Virgen Extra'!$B$6:$B$257,"&lt;="&amp;$B276)</f>
        <v>0</v>
      </c>
      <c r="FB276" s="4">
        <f>SUMIFS('Aceite Virgen Extra'!FB$6:FB$257,'Aceite Virgen Extra'!$A$6:$A$257,"&gt;="&amp;$A276,'Aceite Virgen Extra'!$B$6:$B$257,"&lt;="&amp;$B276)</f>
        <v>0.21</v>
      </c>
      <c r="FC276" s="4">
        <f>SUMIFS('Aceite Virgen Extra'!FC$6:FC$257,'Aceite Virgen Extra'!$A$6:$A$257,"&gt;="&amp;$A276,'Aceite Virgen Extra'!$B$6:$B$257,"&lt;="&amp;$B276)</f>
        <v>0.16</v>
      </c>
      <c r="FD276" s="4">
        <f>SUMIFS('Aceite Virgen Extra'!FD$6:FD$257,'Aceite Virgen Extra'!$A$6:$A$257,"&gt;="&amp;$A276,'Aceite Virgen Extra'!$B$6:$B$257,"&lt;="&amp;$B276)</f>
        <v>0.14000000000000001</v>
      </c>
      <c r="FE276" s="4">
        <f>SUMIFS('Aceite Virgen Extra'!FE$6:FE$257,'Aceite Virgen Extra'!$A$6:$A$257,"&gt;="&amp;$A276,'Aceite Virgen Extra'!$B$6:$B$257,"&lt;="&amp;$B276)</f>
        <v>0.7</v>
      </c>
      <c r="FI276" s="4">
        <f>SUMIFS('Aceite Virgen Extra'!FI$6:FI$257,'Aceite Virgen Extra'!$A$6:$A$257,"&gt;="&amp;$A276,'Aceite Virgen Extra'!$B$6:$B$257,"&lt;="&amp;$B276)</f>
        <v>0</v>
      </c>
      <c r="FJ276" s="4">
        <f>SUMIFS('Aceite Virgen Extra'!FJ$6:FJ$257,'Aceite Virgen Extra'!$A$6:$A$257,"&gt;="&amp;$A276,'Aceite Virgen Extra'!$B$6:$B$257,"&lt;="&amp;$B276)</f>
        <v>0</v>
      </c>
      <c r="FK276" s="4">
        <f>SUMIFS('Aceite Virgen Extra'!FK$6:FK$257,'Aceite Virgen Extra'!$A$6:$A$257,"&gt;="&amp;$A276,'Aceite Virgen Extra'!$B$6:$B$257,"&lt;="&amp;$B276)</f>
        <v>0</v>
      </c>
      <c r="FL276" s="4">
        <f>SUMIFS('Aceite Virgen Extra'!FL$6:FL$257,'Aceite Virgen Extra'!$A$6:$A$257,"&gt;="&amp;$A276,'Aceite Virgen Extra'!$B$6:$B$257,"&lt;="&amp;$B276)</f>
        <v>0</v>
      </c>
      <c r="FP276" s="4">
        <f>SUMIFS('Aceite Virgen Extra'!FP$6:FP$257,'Aceite Virgen Extra'!$A$6:$A$257,"&gt;="&amp;$A276,'Aceite Virgen Extra'!$B$6:$B$257,"&lt;="&amp;$B276)</f>
        <v>0</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0.11</v>
      </c>
      <c r="FX276" s="4">
        <f>SUMIFS('Aceite Virgen Extra'!FX$6:FX$257,'Aceite Virgen Extra'!$A$6:$A$257,"&gt;="&amp;$A276,'Aceite Virgen Extra'!$B$6:$B$257,"&lt;="&amp;$B276)</f>
        <v>0.42</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0.28000000000000003</v>
      </c>
      <c r="GE276" s="4">
        <f>SUMIFS('Aceite Virgen Extra'!GE$6:GE$257,'Aceite Virgen Extra'!$A$6:$A$257,"&gt;="&amp;$A276,'Aceite Virgen Extra'!$B$6:$B$257,"&lt;="&amp;$B276)</f>
        <v>0.12</v>
      </c>
      <c r="GF276" s="4">
        <f>SUMIFS('Aceite Virgen Extra'!GF$6:GF$257,'Aceite Virgen Extra'!$A$6:$A$257,"&gt;="&amp;$A276,'Aceite Virgen Extra'!$B$6:$B$257,"&lt;="&amp;$B276)</f>
        <v>0.43</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0.04</v>
      </c>
      <c r="GS276" s="4">
        <f>SUMIFS('Aceite Virgen Extra'!GS$6:GS$257,'Aceite Virgen Extra'!$A$6:$A$257,"&gt;="&amp;$A276,'Aceite Virgen Extra'!$B$6:$B$257,"&lt;="&amp;$B276)</f>
        <v>0.14000000000000001</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0</v>
      </c>
      <c r="HF276" s="4">
        <f>SUMIFS('Aceite Virgen Extra'!HF$6:HF$257,'Aceite Virgen Extra'!$A$6:$A$257,"&gt;="&amp;$A276,'Aceite Virgen Extra'!$B$6:$B$257,"&lt;="&amp;$B276)</f>
        <v>0</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v>
      </c>
      <c r="HU276" s="4">
        <f>SUMIFS('Aceite Virgen Extra'!HU$6:HU$257,'Aceite Virgen Extra'!$A$6:$A$257,"&gt;="&amp;$A276,'Aceite Virgen Extra'!$B$6:$B$257,"&lt;="&amp;$B276)</f>
        <v>0</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0.23</v>
      </c>
      <c r="IP276" s="4">
        <f>SUMIFS('Aceite Virgen Extra'!IP$6:IP$257,'Aceite Virgen Extra'!$A$6:$A$257,"&gt;="&amp;$A276,'Aceite Virgen Extra'!$B$6:$B$257,"&lt;="&amp;$B276)</f>
        <v>0.94</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v>
      </c>
      <c r="IW276" s="4">
        <f>SUMIFS('Aceite Virgen Extra'!IW$6:IW$257,'Aceite Virgen Extra'!$A$6:$A$257,"&gt;="&amp;$A276,'Aceite Virgen Extra'!$B$6:$B$257,"&lt;="&amp;$B276)</f>
        <v>0</v>
      </c>
      <c r="IX276" s="4">
        <f>SUMIFS('Aceite Virgen Extra'!IX$6:IX$257,'Aceite Virgen Extra'!$A$6:$A$257,"&gt;="&amp;$A276,'Aceite Virgen Extra'!$B$6:$B$257,"&lt;="&amp;$B276)</f>
        <v>0</v>
      </c>
      <c r="IY276" s="4">
        <f>SUMIFS('Aceite Virgen Extra'!IY$6:IY$257,'Aceite Virgen Extra'!$A$6:$A$257,"&gt;="&amp;$A276,'Aceite Virgen Extra'!$B$6:$B$257,"&lt;="&amp;$B276)</f>
        <v>0</v>
      </c>
      <c r="JB276"/>
      <c r="JC276" s="4">
        <f>SUMIFS('Aceite Virgen Extra'!JC$6:JC$257,'Aceite Virgen Extra'!$A$6:$A$257,"&gt;="&amp;$A276,'Aceite Virgen Extra'!$B$6:$B$257,"&lt;="&amp;$B276)</f>
        <v>0</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v>
      </c>
      <c r="JY276" s="4">
        <f>SUMIFS('Aceite Virgen Extra'!JY$6:JY$257,'Aceite Virgen Extra'!$A$6:$A$257,"&gt;="&amp;$A276,'Aceite Virgen Extra'!$B$6:$B$257,"&lt;="&amp;$B276)</f>
        <v>0</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v>
      </c>
      <c r="KF276" s="4">
        <f>SUMIFS('Aceite Virgen Extra'!KF$6:KF$257,'Aceite Virgen Extra'!$A$6:$A$257,"&gt;="&amp;$A276,'Aceite Virgen Extra'!$B$6:$B$257,"&lt;="&amp;$B276)</f>
        <v>0</v>
      </c>
      <c r="KG276" s="4">
        <f>SUMIFS('Aceite Virgen Extra'!KG$6:KG$257,'Aceite Virgen Extra'!$A$6:$A$257,"&gt;="&amp;$A276,'Aceite Virgen Extra'!$B$6:$B$257,"&lt;="&amp;$B276)</f>
        <v>0</v>
      </c>
      <c r="KH276" s="4">
        <f>SUMIFS('Aceite Virgen Extra'!KH$6:KH$257,'Aceite Virgen Extra'!$A$6:$A$257,"&gt;="&amp;$A276,'Aceite Virgen Extra'!$B$6:$B$257,"&lt;="&amp;$B276)</f>
        <v>0</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v>
      </c>
      <c r="LG276" s="4">
        <f>SUMIFS('Aceite Virgen Extra'!LG$6:LG$257,'Aceite Virgen Extra'!$A$6:$A$257,"&gt;="&amp;$A276,'Aceite Virgen Extra'!$B$6:$B$257,"&lt;="&amp;$B276)</f>
        <v>0</v>
      </c>
      <c r="LH276" s="4">
        <f>SUMIFS('Aceite Virgen Extra'!LH$6:LH$257,'Aceite Virgen Extra'!$A$6:$A$257,"&gt;="&amp;$A276,'Aceite Virgen Extra'!$B$6:$B$257,"&lt;="&amp;$B276)</f>
        <v>0</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v>
      </c>
      <c r="LV276" s="4">
        <f>SUMIFS('Aceite Virgen Extra'!LV$6:LV$257,'Aceite Virgen Extra'!$A$6:$A$257,"&gt;="&amp;$A276,'Aceite Virgen Extra'!$B$6:$B$257,"&lt;="&amp;$B276)</f>
        <v>0</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v>
      </c>
      <c r="MC276" s="4">
        <f>SUMIFS('Aceite Virgen Extra'!MC$6:MC$257,'Aceite Virgen Extra'!$A$6:$A$257,"&gt;="&amp;$A276,'Aceite Virgen Extra'!$B$6:$B$257,"&lt;="&amp;$B276)</f>
        <v>0</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0.21</v>
      </c>
      <c r="MJ276" s="4">
        <f>SUMIFS('Aceite Virgen Extra'!MJ$6:MJ$257,'Aceite Virgen Extra'!$A$6:$A$257,"&gt;="&amp;$A276,'Aceite Virgen Extra'!$B$6:$B$257,"&lt;="&amp;$B276)</f>
        <v>0</v>
      </c>
      <c r="MK276" s="4">
        <f>SUMIFS('Aceite Virgen Extra'!MK$6:MK$257,'Aceite Virgen Extra'!$A$6:$A$257,"&gt;="&amp;$A276,'Aceite Virgen Extra'!$B$6:$B$257,"&lt;="&amp;$B276)</f>
        <v>0.41</v>
      </c>
      <c r="ML276" s="4">
        <f>SUMIFS('Aceite Virgen Extra'!ML$6:ML$257,'Aceite Virgen Extra'!$A$6:$A$257,"&gt;="&amp;$A276,'Aceite Virgen Extra'!$B$6:$B$257,"&lt;="&amp;$B276)</f>
        <v>0</v>
      </c>
      <c r="MP276" s="4">
        <f>SUMIFS('Aceite Virgen Extra'!MP$6:MP$257,'Aceite Virgen Extra'!$A$6:$A$257,"&gt;="&amp;$A276,'Aceite Virgen Extra'!$B$6:$B$257,"&lt;="&amp;$B276)</f>
        <v>0.24</v>
      </c>
      <c r="MQ276" s="4">
        <f>SUMIFS('Aceite Virgen Extra'!MQ$6:MQ$257,'Aceite Virgen Extra'!$A$6:$A$257,"&gt;="&amp;$A276,'Aceite Virgen Extra'!$B$6:$B$257,"&lt;="&amp;$B276)</f>
        <v>0.89</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0.25</v>
      </c>
      <c r="MX276" s="4">
        <f>SUMIFS('Aceite Virgen Extra'!MX$6:MX$257,'Aceite Virgen Extra'!$A$6:$A$257,"&gt;="&amp;$A276,'Aceite Virgen Extra'!$B$6:$B$257,"&lt;="&amp;$B276)</f>
        <v>0.37</v>
      </c>
      <c r="MY276" s="4">
        <f>SUMIFS('Aceite Virgen Extra'!MY$6:MY$257,'Aceite Virgen Extra'!$A$6:$A$257,"&gt;="&amp;$A276,'Aceite Virgen Extra'!$B$6:$B$257,"&lt;="&amp;$B276)</f>
        <v>0.14000000000000001</v>
      </c>
      <c r="MZ276" s="4">
        <f>SUMIFS('Aceite Virgen Extra'!MZ$6:MZ$257,'Aceite Virgen Extra'!$A$6:$A$257,"&gt;="&amp;$A276,'Aceite Virgen Extra'!$B$6:$B$257,"&lt;="&amp;$B276)</f>
        <v>0</v>
      </c>
      <c r="ND276" s="4">
        <f>SUMIFS('Aceite Virgen Extra'!ND$6:ND$257,'Aceite Virgen Extra'!$A$6:$A$257,"&gt;="&amp;$A276,'Aceite Virgen Extra'!$B$6:$B$257,"&lt;="&amp;$B276)</f>
        <v>0.09</v>
      </c>
      <c r="NE276" s="4">
        <f>SUMIFS('Aceite Virgen Extra'!NE$6:NE$257,'Aceite Virgen Extra'!$A$6:$A$257,"&gt;="&amp;$A276,'Aceite Virgen Extra'!$B$6:$B$257,"&lt;="&amp;$B276)</f>
        <v>0.32</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0.06</v>
      </c>
      <c r="NL276" s="4">
        <f>SUMIFS('Aceite Virgen Extra'!NL$6:NL$257,'Aceite Virgen Extra'!$A$6:$A$257,"&gt;="&amp;$A276,'Aceite Virgen Extra'!$B$6:$B$257,"&lt;="&amp;$B276)</f>
        <v>0</v>
      </c>
      <c r="NM276" s="4">
        <f>SUMIFS('Aceite Virgen Extra'!NM$6:NM$257,'Aceite Virgen Extra'!$A$6:$A$257,"&gt;="&amp;$A276,'Aceite Virgen Extra'!$B$6:$B$257,"&lt;="&amp;$B276)</f>
        <v>0</v>
      </c>
      <c r="NN276" s="4">
        <f>SUMIFS('Aceite Virgen Extra'!NN$6:NN$257,'Aceite Virgen Extra'!$A$6:$A$257,"&gt;="&amp;$A276,'Aceite Virgen Extra'!$B$6:$B$257,"&lt;="&amp;$B276)</f>
        <v>0.3</v>
      </c>
      <c r="NR276" s="4">
        <f>SUMIFS('Aceite Virgen Extra'!NR$6:NR$257,'Aceite Virgen Extra'!$A$6:$A$257,"&gt;="&amp;$A276,'Aceite Virgen Extra'!$B$6:$B$257,"&lt;="&amp;$B276)</f>
        <v>0</v>
      </c>
      <c r="NS276" s="4">
        <f>SUMIFS('Aceite Virgen Extra'!NS$6:NS$257,'Aceite Virgen Extra'!$A$6:$A$257,"&gt;="&amp;$A276,'Aceite Virgen Extra'!$B$6:$B$257,"&lt;="&amp;$B276)</f>
        <v>0</v>
      </c>
      <c r="NT276" s="4">
        <f>SUMIFS('Aceite Virgen Extra'!NT$6:NT$257,'Aceite Virgen Extra'!$A$6:$A$257,"&gt;="&amp;$A276,'Aceite Virgen Extra'!$B$6:$B$257,"&lt;="&amp;$B276)</f>
        <v>0</v>
      </c>
      <c r="NU276" s="4">
        <f>SUMIFS('Aceite Virgen Extra'!NU$6:NU$257,'Aceite Virgen Extra'!$A$6:$A$257,"&gt;="&amp;$A276,'Aceite Virgen Extra'!$B$6:$B$257,"&lt;="&amp;$B276)</f>
        <v>0</v>
      </c>
      <c r="NY276" s="4">
        <f>SUMIFS('Aceite Virgen Extra'!NY$6:NY$257,'Aceite Virgen Extra'!$A$6:$A$257,"&gt;="&amp;$A276,'Aceite Virgen Extra'!$B$6:$B$257,"&lt;="&amp;$B276)</f>
        <v>0.19</v>
      </c>
      <c r="NZ276" s="4">
        <f>SUMIFS('Aceite Virgen Extra'!NZ$6:NZ$257,'Aceite Virgen Extra'!$A$6:$A$257,"&gt;="&amp;$A276,'Aceite Virgen Extra'!$B$6:$B$257,"&lt;="&amp;$B276)</f>
        <v>0.27</v>
      </c>
      <c r="OA276" s="4">
        <f>SUMIFS('Aceite Virgen Extra'!OA$6:OA$257,'Aceite Virgen Extra'!$A$6:$A$257,"&gt;="&amp;$A276,'Aceite Virgen Extra'!$B$6:$B$257,"&lt;="&amp;$B276)</f>
        <v>0</v>
      </c>
      <c r="OB276" s="4">
        <f>SUMIFS('Aceite Virgen Extra'!OB$6:OB$257,'Aceite Virgen Extra'!$A$6:$A$257,"&gt;="&amp;$A276,'Aceite Virgen Extra'!$B$6:$B$257,"&lt;="&amp;$B276)</f>
        <v>1.37</v>
      </c>
      <c r="OF276" s="4">
        <f>SUMIFS('Aceite Virgen Extra'!OF$6:OF$257,'Aceite Virgen Extra'!$A$6:$A$257,"&gt;="&amp;$A276,'Aceite Virgen Extra'!$B$6:$B$257,"&lt;="&amp;$B276)</f>
        <v>0.17</v>
      </c>
      <c r="OG276" s="4">
        <f>SUMIFS('Aceite Virgen Extra'!OG$6:OG$257,'Aceite Virgen Extra'!$A$6:$A$257,"&gt;="&amp;$A276,'Aceite Virgen Extra'!$B$6:$B$257,"&lt;="&amp;$B276)</f>
        <v>0</v>
      </c>
      <c r="OH276" s="4">
        <f>SUMIFS('Aceite Virgen Extra'!OH$6:OH$257,'Aceite Virgen Extra'!$A$6:$A$257,"&gt;="&amp;$A276,'Aceite Virgen Extra'!$B$6:$B$257,"&lt;="&amp;$B276)</f>
        <v>0.08</v>
      </c>
      <c r="OI276" s="4">
        <f>SUMIFS('Aceite Virgen Extra'!OI$6:OI$257,'Aceite Virgen Extra'!$A$6:$A$257,"&gt;="&amp;$A276,'Aceite Virgen Extra'!$B$6:$B$257,"&lt;="&amp;$B276)</f>
        <v>0.37</v>
      </c>
      <c r="OM276" s="4">
        <f>SUMIFS('Aceite Virgen Extra'!OM$6:OM$257,'Aceite Virgen Extra'!$A$6:$A$257,"&gt;="&amp;$A276,'Aceite Virgen Extra'!$B$6:$B$257,"&lt;="&amp;$B276)</f>
        <v>0</v>
      </c>
      <c r="ON276" s="4">
        <f>SUMIFS('Aceite Virgen Extra'!ON$6:ON$257,'Aceite Virgen Extra'!$A$6:$A$257,"&gt;="&amp;$A276,'Aceite Virgen Extra'!$B$6:$B$257,"&lt;="&amp;$B276)</f>
        <v>0</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0.47</v>
      </c>
      <c r="OU276" s="4">
        <f>SUMIFS('Aceite Virgen Extra'!OU$6:OU$257,'Aceite Virgen Extra'!$A$6:$A$257,"&gt;="&amp;$A276,'Aceite Virgen Extra'!$B$6:$B$257,"&lt;="&amp;$B276)</f>
        <v>0</v>
      </c>
      <c r="OV276" s="4">
        <f>SUMIFS('Aceite Virgen Extra'!OV$6:OV$257,'Aceite Virgen Extra'!$A$6:$A$257,"&gt;="&amp;$A276,'Aceite Virgen Extra'!$B$6:$B$257,"&lt;="&amp;$B276)</f>
        <v>0.89</v>
      </c>
      <c r="OW276" s="4">
        <f>SUMIFS('Aceite Virgen Extra'!OW$6:OW$257,'Aceite Virgen Extra'!$A$6:$A$257,"&gt;="&amp;$A276,'Aceite Virgen Extra'!$B$6:$B$257,"&lt;="&amp;$B276)</f>
        <v>0</v>
      </c>
      <c r="PA276" s="4">
        <f>SUMIFS('Aceite Virgen Extra'!PA$6:PA$257,'Aceite Virgen Extra'!$A$6:$A$257,"&gt;="&amp;$A276,'Aceite Virgen Extra'!$B$6:$B$257,"&lt;="&amp;$B276)</f>
        <v>0.22</v>
      </c>
      <c r="PB276" s="4">
        <f>SUMIFS('Aceite Virgen Extra'!PB$6:PB$257,'Aceite Virgen Extra'!$A$6:$A$257,"&gt;="&amp;$A276,'Aceite Virgen Extra'!$B$6:$B$257,"&lt;="&amp;$B276)</f>
        <v>0</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0.1</v>
      </c>
      <c r="PI276" s="4">
        <f>SUMIFS('Aceite Virgen Extra'!PI$6:PI$257,'Aceite Virgen Extra'!$A$6:$A$257,"&gt;="&amp;$A276,'Aceite Virgen Extra'!$B$6:$B$257,"&lt;="&amp;$B276)</f>
        <v>0</v>
      </c>
      <c r="PJ276" s="4">
        <f>SUMIFS('Aceite Virgen Extra'!PJ$6:PJ$257,'Aceite Virgen Extra'!$A$6:$A$257,"&gt;="&amp;$A276,'Aceite Virgen Extra'!$B$6:$B$257,"&lt;="&amp;$B276)</f>
        <v>0.2</v>
      </c>
      <c r="PK276" s="4">
        <f>SUMIFS('Aceite Virgen Extra'!PK$6:PK$257,'Aceite Virgen Extra'!$A$6:$A$257,"&gt;="&amp;$A276,'Aceite Virgen Extra'!$B$6:$B$257,"&lt;="&amp;$B276)</f>
        <v>0</v>
      </c>
      <c r="PO276" s="4">
        <f>SUMIFS('Aceite Virgen Extra'!PO$6:PO$257,'Aceite Virgen Extra'!$A$6:$A$257,"&gt;="&amp;$A276,'Aceite Virgen Extra'!$B$6:$B$257,"&lt;="&amp;$B276)</f>
        <v>0</v>
      </c>
      <c r="PP276" s="4">
        <f>SUMIFS('Aceite Virgen Extra'!PP$6:PP$257,'Aceite Virgen Extra'!$A$6:$A$257,"&gt;="&amp;$A276,'Aceite Virgen Extra'!$B$6:$B$257,"&lt;="&amp;$B276)</f>
        <v>0</v>
      </c>
      <c r="PQ276" s="4">
        <f>SUMIFS('Aceite Virgen Extra'!PQ$6:PQ$257,'Aceite Virgen Extra'!$A$6:$A$257,"&gt;="&amp;$A276,'Aceite Virgen Extra'!$B$6:$B$257,"&lt;="&amp;$B276)</f>
        <v>0</v>
      </c>
      <c r="PR276" s="4">
        <f>SUMIFS('Aceite Virgen Extra'!PR$6:PR$257,'Aceite Virgen Extra'!$A$6:$A$257,"&gt;="&amp;$A276,'Aceite Virgen Extra'!$B$6:$B$257,"&lt;="&amp;$B276)</f>
        <v>0</v>
      </c>
      <c r="PV276" s="4">
        <f>SUMIFS('Aceite Virgen Extra'!PV$6:PV$257,'Aceite Virgen Extra'!$A$6:$A$257,"&gt;="&amp;$A276,'Aceite Virgen Extra'!$B$6:$B$257,"&lt;="&amp;$B276)</f>
        <v>0</v>
      </c>
      <c r="PW276" s="4">
        <f>SUMIFS('Aceite Virgen Extra'!PW$6:PW$257,'Aceite Virgen Extra'!$A$6:$A$257,"&gt;="&amp;$A276,'Aceite Virgen Extra'!$B$6:$B$257,"&lt;="&amp;$B276)</f>
        <v>0</v>
      </c>
      <c r="PX276" s="4">
        <f>SUMIFS('Aceite Virgen Extra'!PX$6:PX$257,'Aceite Virgen Extra'!$A$6:$A$257,"&gt;="&amp;$A276,'Aceite Virgen Extra'!$B$6:$B$257,"&lt;="&amp;$B276)</f>
        <v>0</v>
      </c>
      <c r="PY276" s="4">
        <f>SUMIFS('Aceite Virgen Extra'!PY$6:PY$257,'Aceite Virgen Extra'!$A$6:$A$257,"&gt;="&amp;$A276,'Aceite Virgen Extra'!$B$6:$B$257,"&lt;="&amp;$B276)</f>
        <v>0</v>
      </c>
      <c r="QC276" s="4">
        <f>SUMIFS('Aceite Virgen Extra'!QC$6:QC$257,'Aceite Virgen Extra'!$A$6:$A$257,"&gt;="&amp;$A276,'Aceite Virgen Extra'!$B$6:$B$257,"&lt;="&amp;$B276)</f>
        <v>0</v>
      </c>
      <c r="QD276" s="4">
        <f>SUMIFS('Aceite Virgen Extra'!QD$6:QD$257,'Aceite Virgen Extra'!$A$6:$A$257,"&gt;="&amp;$A276,'Aceite Virgen Extra'!$B$6:$B$257,"&lt;="&amp;$B276)</f>
        <v>0</v>
      </c>
      <c r="QE276" s="4">
        <f>SUMIFS('Aceite Virgen Extra'!QE$6:QE$257,'Aceite Virgen Extra'!$A$6:$A$257,"&gt;="&amp;$A276,'Aceite Virgen Extra'!$B$6:$B$257,"&lt;="&amp;$B276)</f>
        <v>0</v>
      </c>
      <c r="QF276" s="4">
        <f>SUMIFS('Aceite Virgen Extra'!QF$6:QF$257,'Aceite Virgen Extra'!$A$6:$A$257,"&gt;="&amp;$A276,'Aceite Virgen Extra'!$B$6:$B$257,"&lt;="&amp;$B276)</f>
        <v>0</v>
      </c>
      <c r="QJ276" s="4">
        <f>SUMIFS('Aceite Virgen Extra'!QJ$6:QJ$257,'Aceite Virgen Extra'!$A$6:$A$257,"&gt;="&amp;$A276,'Aceite Virgen Extra'!$B$6:$B$257,"&lt;="&amp;$B276)</f>
        <v>0.04</v>
      </c>
      <c r="QK276" s="4">
        <f>SUMIFS('Aceite Virgen Extra'!QK$6:QK$257,'Aceite Virgen Extra'!$A$6:$A$257,"&gt;="&amp;$A276,'Aceite Virgen Extra'!$B$6:$B$257,"&lt;="&amp;$B276)</f>
        <v>0</v>
      </c>
      <c r="QL276" s="4">
        <f>SUMIFS('Aceite Virgen Extra'!QL$6:QL$257,'Aceite Virgen Extra'!$A$6:$A$257,"&gt;="&amp;$A276,'Aceite Virgen Extra'!$B$6:$B$257,"&lt;="&amp;$B276)</f>
        <v>7.0000000000000007E-2</v>
      </c>
      <c r="QM276" s="4">
        <f>SUMIFS('Aceite Virgen Extra'!QM$6:QM$257,'Aceite Virgen Extra'!$A$6:$A$257,"&gt;="&amp;$A276,'Aceite Virgen Extra'!$B$6:$B$257,"&lt;="&amp;$B276)</f>
        <v>0</v>
      </c>
      <c r="QQ276" s="4">
        <f>SUMIFS('Aceite Virgen Extra'!QQ$6:QQ$257,'Aceite Virgen Extra'!$A$6:$A$257,"&gt;="&amp;$A276,'Aceite Virgen Extra'!$B$6:$B$257,"&lt;="&amp;$B276)</f>
        <v>0</v>
      </c>
      <c r="QR276" s="4">
        <f>SUMIFS('Aceite Virgen Extra'!QR$6:QR$257,'Aceite Virgen Extra'!$A$6:$A$257,"&gt;="&amp;$A276,'Aceite Virgen Extra'!$B$6:$B$257,"&lt;="&amp;$B276)</f>
        <v>0</v>
      </c>
      <c r="QS276" s="4">
        <f>SUMIFS('Aceite Virgen Extra'!QS$6:QS$257,'Aceite Virgen Extra'!$A$6:$A$257,"&gt;="&amp;$A276,'Aceite Virgen Extra'!$B$6:$B$257,"&lt;="&amp;$B276)</f>
        <v>0</v>
      </c>
      <c r="QT276" s="4">
        <f>SUMIFS('Aceite Virgen Extra'!QT$6:QT$257,'Aceite Virgen Extra'!$A$6:$A$257,"&gt;="&amp;$A276,'Aceite Virgen Extra'!$B$6:$B$257,"&lt;="&amp;$B276)</f>
        <v>0</v>
      </c>
      <c r="QX276" s="4">
        <f>SUMIFS('Aceite Virgen Extra'!QX$6:QX$257,'Aceite Virgen Extra'!$A$6:$A$257,"&gt;="&amp;$A276,'Aceite Virgen Extra'!$B$6:$B$257,"&lt;="&amp;$B276)</f>
        <v>0.26</v>
      </c>
      <c r="QY276" s="4">
        <f>SUMIFS('Aceite Virgen Extra'!QY$6:QY$257,'Aceite Virgen Extra'!$A$6:$A$257,"&gt;="&amp;$A276,'Aceite Virgen Extra'!$B$6:$B$257,"&lt;="&amp;$B276)</f>
        <v>0.48</v>
      </c>
      <c r="QZ276" s="4">
        <f>SUMIFS('Aceite Virgen Extra'!QZ$6:QZ$257,'Aceite Virgen Extra'!$A$6:$A$257,"&gt;="&amp;$A276,'Aceite Virgen Extra'!$B$6:$B$257,"&lt;="&amp;$B276)</f>
        <v>0.1</v>
      </c>
      <c r="RA276" s="4">
        <f>SUMIFS('Aceite Virgen Extra'!RA$6:RA$257,'Aceite Virgen Extra'!$A$6:$A$257,"&gt;="&amp;$A276,'Aceite Virgen Extra'!$B$6:$B$257,"&lt;="&amp;$B276)</f>
        <v>0</v>
      </c>
      <c r="RE276" s="4">
        <f>SUMIFS('Aceite Virgen Extra'!RE$6:RE$257,'Aceite Virgen Extra'!$A$6:$A$257,"&gt;="&amp;$A276,'Aceite Virgen Extra'!$B$6:$B$257,"&lt;="&amp;$B276)</f>
        <v>0.06</v>
      </c>
      <c r="RF276" s="4">
        <f>SUMIFS('Aceite Virgen Extra'!RF$6:RF$257,'Aceite Virgen Extra'!$A$6:$A$257,"&gt;="&amp;$A276,'Aceite Virgen Extra'!$B$6:$B$257,"&lt;="&amp;$B276)</f>
        <v>0</v>
      </c>
      <c r="RG276" s="4">
        <f>SUMIFS('Aceite Virgen Extra'!RG$6:RG$257,'Aceite Virgen Extra'!$A$6:$A$257,"&gt;="&amp;$A276,'Aceite Virgen Extra'!$B$6:$B$257,"&lt;="&amp;$B276)</f>
        <v>0.11</v>
      </c>
      <c r="RH276" s="4">
        <f>SUMIFS('Aceite Virgen Extra'!RH$6:RH$257,'Aceite Virgen Extra'!$A$6:$A$257,"&gt;="&amp;$A276,'Aceite Virgen Extra'!$B$6:$B$257,"&lt;="&amp;$B276)</f>
        <v>0</v>
      </c>
      <c r="RL276" s="4">
        <f>SUMIFS('Aceite Virgen Extra'!RL$6:RL$257,'Aceite Virgen Extra'!$A$6:$A$257,"&gt;="&amp;$A276,'Aceite Virgen Extra'!$B$6:$B$257,"&lt;="&amp;$B276)</f>
        <v>0.15</v>
      </c>
      <c r="RM276" s="4">
        <f>SUMIFS('Aceite Virgen Extra'!RM$6:RM$257,'Aceite Virgen Extra'!$A$6:$A$257,"&gt;="&amp;$A276,'Aceite Virgen Extra'!$B$6:$B$257,"&lt;="&amp;$B276)</f>
        <v>0</v>
      </c>
      <c r="RN276" s="4">
        <f>SUMIFS('Aceite Virgen Extra'!RN$6:RN$257,'Aceite Virgen Extra'!$A$6:$A$257,"&gt;="&amp;$A276,'Aceite Virgen Extra'!$B$6:$B$257,"&lt;="&amp;$B276)</f>
        <v>0</v>
      </c>
      <c r="RO276" s="4">
        <f>SUMIFS('Aceite Virgen Extra'!RO$6:RO$257,'Aceite Virgen Extra'!$A$6:$A$257,"&gt;="&amp;$A276,'Aceite Virgen Extra'!$B$6:$B$257,"&lt;="&amp;$B276)</f>
        <v>1.81</v>
      </c>
      <c r="RS276" s="69">
        <f>SUMIFS('Aceite Virgen Extra'!RS$6:RS$257,'Aceite Virgen Extra'!$A$6:$A$257,"&gt;="&amp;$A276,'Aceite Virgen Extra'!$B$6:$B$257,"&lt;="&amp;$B276)</f>
        <v>0.08</v>
      </c>
      <c r="RT276" s="4">
        <f>SUMIFS('Aceite Virgen Extra'!RT$6:RT$257,'Aceite Virgen Extra'!$A$6:$A$257,"&gt;="&amp;$A276,'Aceite Virgen Extra'!$B$6:$B$257,"&lt;="&amp;$B276)</f>
        <v>0</v>
      </c>
      <c r="RU276" s="4">
        <f>SUMIFS('Aceite Virgen Extra'!RU$6:RU$257,'Aceite Virgen Extra'!$A$6:$A$257,"&gt;="&amp;$A276,'Aceite Virgen Extra'!$B$6:$B$257,"&lt;="&amp;$B276)</f>
        <v>0.15</v>
      </c>
      <c r="RV276" s="4">
        <f>SUMIFS('Aceite Virgen Extra'!RV$6:RV$257,'Aceite Virgen Extra'!$A$6:$A$257,"&gt;="&amp;$A276,'Aceite Virgen Extra'!$B$6:$B$257,"&lt;="&amp;$B276)</f>
        <v>0</v>
      </c>
      <c r="RZ276" s="69">
        <f>SUMIFS('Aceite Virgen Extra'!RZ$6:RZ$257,'Aceite Virgen Extra'!$A$6:$A$257,"&gt;="&amp;$A276,'Aceite Virgen Extra'!$B$6:$B$257,"&lt;="&amp;$B276)</f>
        <v>7.0000000000000007E-2</v>
      </c>
      <c r="SA276" s="4">
        <f>SUMIFS('Aceite Virgen Extra'!SA$6:SA$257,'Aceite Virgen Extra'!$A$6:$A$257,"&gt;="&amp;$A276,'Aceite Virgen Extra'!$B$6:$B$257,"&lt;="&amp;$B276)</f>
        <v>0</v>
      </c>
      <c r="SB276" s="4">
        <f>SUMIFS('Aceite Virgen Extra'!SB$6:SB$257,'Aceite Virgen Extra'!$A$6:$A$257,"&gt;="&amp;$A276,'Aceite Virgen Extra'!$B$6:$B$257,"&lt;="&amp;$B276)</f>
        <v>0</v>
      </c>
      <c r="SC276" s="4">
        <f>SUMIFS('Aceite Virgen Extra'!SC$6:SC$257,'Aceite Virgen Extra'!$A$6:$A$257,"&gt;="&amp;$A276,'Aceite Virgen Extra'!$B$6:$B$257,"&lt;="&amp;$B276)</f>
        <v>0</v>
      </c>
      <c r="SG276" s="69">
        <f>SUMIFS('Aceite Virgen Extra'!SG$6:SG$257,'Aceite Virgen Extra'!$A$6:$A$257,"&gt;="&amp;$A276,'Aceite Virgen Extra'!$B$6:$B$257,"&lt;="&amp;$B276)</f>
        <v>0.65</v>
      </c>
      <c r="SH276" s="4">
        <f>SUMIFS('Aceite Virgen Extra'!SH$6:SH$257,'Aceite Virgen Extra'!$A$6:$A$257,"&gt;="&amp;$A276,'Aceite Virgen Extra'!$B$6:$B$257,"&lt;="&amp;$B276)</f>
        <v>0.19</v>
      </c>
      <c r="SI276" s="4">
        <f>SUMIFS('Aceite Virgen Extra'!SI$6:SI$257,'Aceite Virgen Extra'!$A$6:$A$257,"&gt;="&amp;$A276,'Aceite Virgen Extra'!$B$6:$B$257,"&lt;="&amp;$B276)</f>
        <v>0.89999999999999991</v>
      </c>
      <c r="SJ276" s="4">
        <f>SUMIFS('Aceite Virgen Extra'!SJ$6:SJ$257,'Aceite Virgen Extra'!$A$6:$A$257,"&gt;="&amp;$A276,'Aceite Virgen Extra'!$B$6:$B$257,"&lt;="&amp;$B276)</f>
        <v>0</v>
      </c>
      <c r="SN276" s="69">
        <f>SUMIFS('Aceite Virgen Extra'!SN$6:SN$257,'Aceite Virgen Extra'!$A$6:$A$257,"&gt;="&amp;$A276,'Aceite Virgen Extra'!$B$6:$B$257,"&lt;="&amp;$B276)</f>
        <v>1.1400000000000001</v>
      </c>
      <c r="SO276" s="4">
        <f>SUMIFS('Aceite Virgen Extra'!SO$6:SO$257,'Aceite Virgen Extra'!$A$6:$A$257,"&gt;="&amp;$A276,'Aceite Virgen Extra'!$B$6:$B$257,"&lt;="&amp;$B276)</f>
        <v>1.08</v>
      </c>
      <c r="SP276" s="4">
        <f>SUMIFS('Aceite Virgen Extra'!SP$6:SP$257,'Aceite Virgen Extra'!$A$6:$A$257,"&gt;="&amp;$A276,'Aceite Virgen Extra'!$B$6:$B$257,"&lt;="&amp;$B276)</f>
        <v>0.64</v>
      </c>
      <c r="SQ276" s="4">
        <f>SUMIFS('Aceite Virgen Extra'!SQ$6:SQ$257,'Aceite Virgen Extra'!$A$6:$A$257,"&gt;="&amp;$A276,'Aceite Virgen Extra'!$B$6:$B$257,"&lt;="&amp;$B276)</f>
        <v>5.26</v>
      </c>
      <c r="SU276" s="69">
        <f>SUMIFS('Aceite Virgen Extra'!SU$6:SU$257,'Aceite Virgen Extra'!$A$6:$A$257,"&gt;="&amp;$A276,'Aceite Virgen Extra'!$B$6:$B$257,"&lt;="&amp;$B276)</f>
        <v>0.56000000000000005</v>
      </c>
      <c r="SV276" s="4">
        <f>SUMIFS('Aceite Virgen Extra'!SV$6:SV$257,'Aceite Virgen Extra'!$A$6:$A$257,"&gt;="&amp;$A276,'Aceite Virgen Extra'!$B$6:$B$257,"&lt;="&amp;$B276)</f>
        <v>0</v>
      </c>
      <c r="SW276" s="4">
        <f>SUMIFS('Aceite Virgen Extra'!SW$6:SW$257,'Aceite Virgen Extra'!$A$6:$A$257,"&gt;="&amp;$A276,'Aceite Virgen Extra'!$B$6:$B$257,"&lt;="&amp;$B276)</f>
        <v>0.83</v>
      </c>
      <c r="SX276" s="4">
        <f>SUMIFS('Aceite Virgen Extra'!SX$6:SX$257,'Aceite Virgen Extra'!$A$6:$A$257,"&gt;="&amp;$A276,'Aceite Virgen Extra'!$B$6:$B$257,"&lt;="&amp;$B276)</f>
        <v>0.78</v>
      </c>
      <c r="TB276" s="69">
        <f>SUMIFS('Aceite Virgen Extra'!TB$6:TB$257,'Aceite Virgen Extra'!$A$6:$A$257,"&gt;="&amp;$A276,'Aceite Virgen Extra'!$B$6:$B$257,"&lt;="&amp;$B276)</f>
        <v>2.3000000000000003</v>
      </c>
      <c r="TC276" s="4">
        <f>SUMIFS('Aceite Virgen Extra'!TC$6:TC$257,'Aceite Virgen Extra'!$A$6:$A$257,"&gt;="&amp;$A276,'Aceite Virgen Extra'!$B$6:$B$257,"&lt;="&amp;$B276)</f>
        <v>1.6800000000000002</v>
      </c>
      <c r="TD276" s="4">
        <f>SUMIFS('Aceite Virgen Extra'!TD$6:TD$257,'Aceite Virgen Extra'!$A$6:$A$257,"&gt;="&amp;$A276,'Aceite Virgen Extra'!$B$6:$B$257,"&lt;="&amp;$B276)</f>
        <v>3</v>
      </c>
      <c r="TE276" s="4">
        <f>SUMIFS('Aceite Virgen Extra'!TE$6:TE$257,'Aceite Virgen Extra'!$A$6:$A$257,"&gt;="&amp;$A276,'Aceite Virgen Extra'!$B$6:$B$257,"&lt;="&amp;$B276)</f>
        <v>1.7</v>
      </c>
      <c r="TI276" s="69">
        <f>SUMIFS('Aceite Virgen Extra'!TI$6:TI$257,'Aceite Virgen Extra'!$A$6:$A$257,"&gt;="&amp;$A276,'Aceite Virgen Extra'!$B$6:$B$257,"&lt;="&amp;$B276)</f>
        <v>0.66</v>
      </c>
      <c r="TJ276" s="4">
        <f>SUMIFS('Aceite Virgen Extra'!TJ$6:TJ$257,'Aceite Virgen Extra'!$A$6:$A$257,"&gt;="&amp;$A276,'Aceite Virgen Extra'!$B$6:$B$257,"&lt;="&amp;$B276)</f>
        <v>0.28000000000000003</v>
      </c>
      <c r="TK276" s="4">
        <f>SUMIFS('Aceite Virgen Extra'!TK$6:TK$257,'Aceite Virgen Extra'!$A$6:$A$257,"&gt;="&amp;$A276,'Aceite Virgen Extra'!$B$6:$B$257,"&lt;="&amp;$B276)</f>
        <v>0.84</v>
      </c>
      <c r="TL276" s="4">
        <f>SUMIFS('Aceite Virgen Extra'!TL$6:TL$257,'Aceite Virgen Extra'!$A$6:$A$257,"&gt;="&amp;$A276,'Aceite Virgen Extra'!$B$6:$B$257,"&lt;="&amp;$B276)</f>
        <v>0.98</v>
      </c>
      <c r="TP276" s="69">
        <f>SUMIFS('Aceite Virgen Extra'!TP$6:TP$257,'Aceite Virgen Extra'!$A$6:$A$257,"&gt;="&amp;$A276,'Aceite Virgen Extra'!$B$6:$B$257,"&lt;="&amp;$B276)</f>
        <v>10.25</v>
      </c>
      <c r="TQ276" s="4">
        <f>SUMIFS('Aceite Virgen Extra'!TQ$6:TQ$257,'Aceite Virgen Extra'!$A$6:$A$257,"&gt;="&amp;$A276,'Aceite Virgen Extra'!$B$6:$B$257,"&lt;="&amp;$B276)</f>
        <v>4.68</v>
      </c>
      <c r="TR276" s="4">
        <f>SUMIFS('Aceite Virgen Extra'!TR$6:TR$257,'Aceite Virgen Extra'!$A$6:$A$257,"&gt;="&amp;$A276,'Aceite Virgen Extra'!$B$6:$B$257,"&lt;="&amp;$B276)</f>
        <v>14.04</v>
      </c>
      <c r="TS276" s="4">
        <f>SUMIFS('Aceite Virgen Extra'!TS$6:TS$257,'Aceite Virgen Extra'!$A$6:$A$257,"&gt;="&amp;$A276,'Aceite Virgen Extra'!$B$6:$B$257,"&lt;="&amp;$B276)</f>
        <v>11.65</v>
      </c>
      <c r="TW276" s="69">
        <f>SUMIFS('Aceite Virgen Extra'!TW$6:TW$257,'Aceite Virgen Extra'!$A$6:$A$257,"&gt;="&amp;$A276,'Aceite Virgen Extra'!$B$6:$B$257,"&lt;="&amp;$B276)</f>
        <v>23.290000000000003</v>
      </c>
      <c r="TX276" s="4">
        <f>SUMIFS('Aceite Virgen Extra'!TX$6:TX$257,'Aceite Virgen Extra'!$A$6:$A$257,"&gt;="&amp;$A276,'Aceite Virgen Extra'!$B$6:$B$257,"&lt;="&amp;$B276)</f>
        <v>8.2100000000000009</v>
      </c>
      <c r="TY276" s="4">
        <f>SUMIFS('Aceite Virgen Extra'!TY$6:TY$257,'Aceite Virgen Extra'!$A$6:$A$257,"&gt;="&amp;$A276,'Aceite Virgen Extra'!$B$6:$B$257,"&lt;="&amp;$B276)</f>
        <v>31.299999999999997</v>
      </c>
      <c r="TZ276" s="4">
        <f>SUMIFS('Aceite Virgen Extra'!TZ$6:TZ$257,'Aceite Virgen Extra'!$A$6:$A$257,"&gt;="&amp;$A276,'Aceite Virgen Extra'!$B$6:$B$257,"&lt;="&amp;$B276)</f>
        <v>24.73</v>
      </c>
      <c r="UD276" s="69">
        <f>SUMIFS('Aceite Virgen Extra'!UD$6:UD$257,'Aceite Virgen Extra'!$A$6:$A$257,"&gt;="&amp;$A276,'Aceite Virgen Extra'!$B$6:$B$257,"&lt;="&amp;$B276)</f>
        <v>20.149999999999999</v>
      </c>
      <c r="UE276" s="4">
        <f>SUMIFS('Aceite Virgen Extra'!UE$6:UE$257,'Aceite Virgen Extra'!$A$6:$A$257,"&gt;="&amp;$A276,'Aceite Virgen Extra'!$B$6:$B$257,"&lt;="&amp;$B276)</f>
        <v>10.14</v>
      </c>
      <c r="UF276" s="4">
        <f>SUMIFS('Aceite Virgen Extra'!UF$6:UF$257,'Aceite Virgen Extra'!$A$6:$A$257,"&gt;="&amp;$A276,'Aceite Virgen Extra'!$B$6:$B$257,"&lt;="&amp;$B276)</f>
        <v>25.48</v>
      </c>
      <c r="UG276" s="4">
        <f>SUMIFS('Aceite Virgen Extra'!UG$6:UG$257,'Aceite Virgen Extra'!$A$6:$A$257,"&gt;="&amp;$A276,'Aceite Virgen Extra'!$B$6:$B$257,"&lt;="&amp;$B276)</f>
        <v>40.130000000000003</v>
      </c>
      <c r="UK276" s="69">
        <f>SUMIFS('Aceite Virgen Extra'!UK$6:UK$257,'Aceite Virgen Extra'!$A$6:$A$257,"&gt;="&amp;$A276,'Aceite Virgen Extra'!$B$6:$B$257,"&lt;="&amp;$B276)</f>
        <v>6.55</v>
      </c>
      <c r="UL276" s="4">
        <f>SUMIFS('Aceite Virgen Extra'!UL$6:UL$257,'Aceite Virgen Extra'!$A$6:$A$257,"&gt;="&amp;$A276,'Aceite Virgen Extra'!$B$6:$B$257,"&lt;="&amp;$B276)</f>
        <v>6.24</v>
      </c>
      <c r="UM276" s="4">
        <f>SUMIFS('Aceite Virgen Extra'!UM$6:UM$257,'Aceite Virgen Extra'!$A$6:$A$257,"&gt;="&amp;$A276,'Aceite Virgen Extra'!$B$6:$B$257,"&lt;="&amp;$B276)</f>
        <v>6.63</v>
      </c>
      <c r="UN276" s="4">
        <f>SUMIFS('Aceite Virgen Extra'!UN$6:UN$257,'Aceite Virgen Extra'!$A$6:$A$257,"&gt;="&amp;$A276,'Aceite Virgen Extra'!$B$6:$B$257,"&lt;="&amp;$B276)</f>
        <v>11.330000000000002</v>
      </c>
      <c r="UR276" s="69">
        <f>SUMIFS('Aceite Virgen Extra'!UR$6:UR$257,'Aceite Virgen Extra'!$A$6:$A$257,"&gt;="&amp;$A276,'Aceite Virgen Extra'!$B$6:$B$257,"&lt;="&amp;$B276)</f>
        <v>1.47</v>
      </c>
      <c r="US276" s="4">
        <f>SUMIFS('Aceite Virgen Extra'!US$6:US$257,'Aceite Virgen Extra'!$A$6:$A$257,"&gt;="&amp;$A276,'Aceite Virgen Extra'!$B$6:$B$257,"&lt;="&amp;$B276)</f>
        <v>1.7799999999999998</v>
      </c>
      <c r="UT276" s="4">
        <f>SUMIFS('Aceite Virgen Extra'!UT$6:UT$257,'Aceite Virgen Extra'!$A$6:$A$257,"&gt;="&amp;$A276,'Aceite Virgen Extra'!$B$6:$B$257,"&lt;="&amp;$B276)</f>
        <v>1.35</v>
      </c>
      <c r="UU276" s="4">
        <f>SUMIFS('Aceite Virgen Extra'!UU$6:UU$257,'Aceite Virgen Extra'!$A$6:$A$257,"&gt;="&amp;$A276,'Aceite Virgen Extra'!$B$6:$B$257,"&lt;="&amp;$B276)</f>
        <v>0.79</v>
      </c>
      <c r="UY276" s="69">
        <f>SUMIFS('Aceite Virgen Extra'!UY$6:UY$257,'Aceite Virgen Extra'!$A$6:$A$257,"&gt;="&amp;$A276,'Aceite Virgen Extra'!$B$6:$B$257,"&lt;="&amp;$B276)</f>
        <v>1.66</v>
      </c>
      <c r="UZ276" s="4">
        <f>SUMIFS('Aceite Virgen Extra'!UZ$6:UZ$257,'Aceite Virgen Extra'!$A$6:$A$257,"&gt;="&amp;$A276,'Aceite Virgen Extra'!$B$6:$B$257,"&lt;="&amp;$B276)</f>
        <v>1.29</v>
      </c>
      <c r="VA276" s="4">
        <f>SUMIFS('Aceite Virgen Extra'!VA$6:VA$257,'Aceite Virgen Extra'!$A$6:$A$257,"&gt;="&amp;$A276,'Aceite Virgen Extra'!$B$6:$B$257,"&lt;="&amp;$B276)</f>
        <v>1.75</v>
      </c>
      <c r="VB276" s="4">
        <f>SUMIFS('Aceite Virgen Extra'!VB$6:VB$257,'Aceite Virgen Extra'!$A$6:$A$257,"&gt;="&amp;$A276,'Aceite Virgen Extra'!$B$6:$B$257,"&lt;="&amp;$B276)</f>
        <v>2.91</v>
      </c>
      <c r="VF276" s="69">
        <f>SUMIFS('Aceite Virgen Extra'!VF$6:VF$257,'Aceite Virgen Extra'!$A$6:$A$257,"&gt;="&amp;$A276,'Aceite Virgen Extra'!$B$6:$B$257,"&lt;="&amp;$B276)</f>
        <v>1.64</v>
      </c>
      <c r="VG276" s="4">
        <f>SUMIFS('Aceite Virgen Extra'!VG$6:VG$257,'Aceite Virgen Extra'!$A$6:$A$257,"&gt;="&amp;$A276,'Aceite Virgen Extra'!$B$6:$B$257,"&lt;="&amp;$B276)</f>
        <v>2.36</v>
      </c>
      <c r="VH276" s="4">
        <f>SUMIFS('Aceite Virgen Extra'!VH$6:VH$257,'Aceite Virgen Extra'!$A$6:$A$257,"&gt;="&amp;$A276,'Aceite Virgen Extra'!$B$6:$B$257,"&lt;="&amp;$B276)</f>
        <v>1.1499999999999999</v>
      </c>
      <c r="VI276" s="4">
        <f>SUMIFS('Aceite Virgen Extra'!VI$6:VI$257,'Aceite Virgen Extra'!$A$6:$A$257,"&gt;="&amp;$A276,'Aceite Virgen Extra'!$B$6:$B$257,"&lt;="&amp;$B276)</f>
        <v>3.36</v>
      </c>
      <c r="VM276" s="69">
        <f>SUMIFS('Aceite Virgen Extra'!VM$6:VM$257,'Aceite Virgen Extra'!$A$6:$A$257,"&gt;="&amp;$A276,'Aceite Virgen Extra'!$B$6:$B$257,"&lt;="&amp;$B276)</f>
        <v>2.38</v>
      </c>
      <c r="VN276" s="4">
        <f>SUMIFS('Aceite Virgen Extra'!VN$6:VN$257,'Aceite Virgen Extra'!$A$6:$A$257,"&gt;="&amp;$A276,'Aceite Virgen Extra'!$B$6:$B$257,"&lt;="&amp;$B276)</f>
        <v>3.7199999999999998</v>
      </c>
      <c r="VO276" s="4">
        <f>SUMIFS('Aceite Virgen Extra'!VO$6:VO$257,'Aceite Virgen Extra'!$A$6:$A$257,"&gt;="&amp;$A276,'Aceite Virgen Extra'!$B$6:$B$257,"&lt;="&amp;$B276)</f>
        <v>2.15</v>
      </c>
      <c r="VP276" s="4">
        <f>SUMIFS('Aceite Virgen Extra'!VP$6:VP$257,'Aceite Virgen Extra'!$A$6:$A$257,"&gt;="&amp;$A276,'Aceite Virgen Extra'!$B$6:$B$257,"&lt;="&amp;$B276)</f>
        <v>0.86</v>
      </c>
      <c r="VT276" s="69">
        <f>SUMIFS('Aceite Virgen Extra'!VT$6:VT$257,'Aceite Virgen Extra'!$A$6:$A$257,"&gt;="&amp;$A276,'Aceite Virgen Extra'!$B$6:$B$257,"&lt;="&amp;$B276)</f>
        <v>6.21</v>
      </c>
      <c r="VU276" s="4">
        <f>SUMIFS('Aceite Virgen Extra'!VU$6:VU$257,'Aceite Virgen Extra'!$A$6:$A$257,"&gt;="&amp;$A276,'Aceite Virgen Extra'!$B$6:$B$257,"&lt;="&amp;$B276)</f>
        <v>4.1899999999999995</v>
      </c>
      <c r="VV276" s="4">
        <f>SUMIFS('Aceite Virgen Extra'!VV$6:VV$257,'Aceite Virgen Extra'!$A$6:$A$257,"&gt;="&amp;$A276,'Aceite Virgen Extra'!$B$6:$B$257,"&lt;="&amp;$B276)</f>
        <v>6.38</v>
      </c>
      <c r="VW276" s="4">
        <f>SUMIFS('Aceite Virgen Extra'!VW$6:VW$257,'Aceite Virgen Extra'!$A$6:$A$257,"&gt;="&amp;$A276,'Aceite Virgen Extra'!$B$6:$B$257,"&lt;="&amp;$B276)</f>
        <v>12.9</v>
      </c>
      <c r="WA276" s="69">
        <f>SUMIFS('Aceite Virgen Extra'!WA$6:WA$257,'Aceite Virgen Extra'!$A$6:$A$257,"&gt;="&amp;$A276,'Aceite Virgen Extra'!$B$6:$B$257,"&lt;="&amp;$B276)</f>
        <v>16.79</v>
      </c>
      <c r="WB276" s="4">
        <f>SUMIFS('Aceite Virgen Extra'!WB$6:WB$257,'Aceite Virgen Extra'!$A$6:$A$257,"&gt;="&amp;$A276,'Aceite Virgen Extra'!$B$6:$B$257,"&lt;="&amp;$B276)</f>
        <v>13.23</v>
      </c>
      <c r="WC276" s="4">
        <f>SUMIFS('Aceite Virgen Extra'!WC$6:WC$257,'Aceite Virgen Extra'!$A$6:$A$257,"&gt;="&amp;$A276,'Aceite Virgen Extra'!$B$6:$B$257,"&lt;="&amp;$B276)</f>
        <v>16.66</v>
      </c>
      <c r="WD276" s="4">
        <f>SUMIFS('Aceite Virgen Extra'!WD$6:WD$257,'Aceite Virgen Extra'!$A$6:$A$257,"&gt;="&amp;$A276,'Aceite Virgen Extra'!$B$6:$B$257,"&lt;="&amp;$B276)</f>
        <v>31.39</v>
      </c>
      <c r="WH276" s="69">
        <f>SUMIFS('Aceite Virgen Extra'!WH$6:WH$257,'Aceite Virgen Extra'!$A$6:$A$257,"&gt;="&amp;$A276,'Aceite Virgen Extra'!$B$6:$B$257,"&lt;="&amp;$B276)</f>
        <v>1.77</v>
      </c>
      <c r="WI276" s="4">
        <f>SUMIFS('Aceite Virgen Extra'!WI$6:WI$257,'Aceite Virgen Extra'!$A$6:$A$257,"&gt;="&amp;$A276,'Aceite Virgen Extra'!$B$6:$B$257,"&lt;="&amp;$B276)</f>
        <v>2.4400000000000004</v>
      </c>
      <c r="WJ276" s="4">
        <f>SUMIFS('Aceite Virgen Extra'!WJ$6:WJ$257,'Aceite Virgen Extra'!$A$6:$A$257,"&gt;="&amp;$A276,'Aceite Virgen Extra'!$B$6:$B$257,"&lt;="&amp;$B276)</f>
        <v>1.1800000000000002</v>
      </c>
      <c r="WK276" s="4">
        <f>SUMIFS('Aceite Virgen Extra'!WK$6:WK$257,'Aceite Virgen Extra'!$A$6:$A$257,"&gt;="&amp;$A276,'Aceite Virgen Extra'!$B$6:$B$257,"&lt;="&amp;$B276)</f>
        <v>1</v>
      </c>
      <c r="WO276" s="69">
        <f>SUMIFS('Aceite Virgen Extra'!WO$6:WO$257,'Aceite Virgen Extra'!$A$6:$A$257,"&gt;="&amp;$A276,'Aceite Virgen Extra'!$B$6:$B$257,"&lt;="&amp;$B276)</f>
        <v>1.25</v>
      </c>
      <c r="WP276" s="4">
        <f>SUMIFS('Aceite Virgen Extra'!WP$6:WP$257,'Aceite Virgen Extra'!$A$6:$A$257,"&gt;="&amp;$A276,'Aceite Virgen Extra'!$B$6:$B$257,"&lt;="&amp;$B276)</f>
        <v>0.82000000000000006</v>
      </c>
      <c r="WQ276" s="4">
        <f>SUMIFS('Aceite Virgen Extra'!WQ$6:WQ$257,'Aceite Virgen Extra'!$A$6:$A$257,"&gt;="&amp;$A276,'Aceite Virgen Extra'!$B$6:$B$257,"&lt;="&amp;$B276)</f>
        <v>1.55</v>
      </c>
      <c r="WR276" s="4">
        <f>SUMIFS('Aceite Virgen Extra'!WR$6:WR$257,'Aceite Virgen Extra'!$A$6:$A$257,"&gt;="&amp;$A276,'Aceite Virgen Extra'!$B$6:$B$257,"&lt;="&amp;$B276)</f>
        <v>0.68</v>
      </c>
      <c r="WV276" s="69">
        <f>SUMIFS('Aceite Virgen Extra'!WV$6:WV$257,'Aceite Virgen Extra'!$A$6:$A$257,"&gt;="&amp;$A276,'Aceite Virgen Extra'!$B$6:$B$257,"&lt;="&amp;$B276)</f>
        <v>5.5100000000000016</v>
      </c>
      <c r="WW276" s="4">
        <f>SUMIFS('Aceite Virgen Extra'!WW$6:WW$257,'Aceite Virgen Extra'!$A$6:$A$257,"&gt;="&amp;$A276,'Aceite Virgen Extra'!$B$6:$B$257,"&lt;="&amp;$B276)</f>
        <v>1.6</v>
      </c>
      <c r="WX276" s="4">
        <f>SUMIFS('Aceite Virgen Extra'!WX$6:WX$257,'Aceite Virgen Extra'!$A$6:$A$257,"&gt;="&amp;$A276,'Aceite Virgen Extra'!$B$6:$B$257,"&lt;="&amp;$B276)</f>
        <v>7.39</v>
      </c>
      <c r="WY276" s="4">
        <f>SUMIFS('Aceite Virgen Extra'!WY$6:WY$257,'Aceite Virgen Extra'!$A$6:$A$257,"&gt;="&amp;$A276,'Aceite Virgen Extra'!$B$6:$B$257,"&lt;="&amp;$B276)</f>
        <v>9.09</v>
      </c>
      <c r="XC276" s="69">
        <f>SUMIFS('Aceite Virgen Extra'!XC$6:XC$257,'Aceite Virgen Extra'!$A$6:$A$257,"&gt;="&amp;$A276,'Aceite Virgen Extra'!$B$6:$B$257,"&lt;="&amp;$B276)</f>
        <v>2.3199999999999998</v>
      </c>
      <c r="XD276" s="4">
        <f>SUMIFS('Aceite Virgen Extra'!XD$6:XD$257,'Aceite Virgen Extra'!$A$6:$A$257,"&gt;="&amp;$A276,'Aceite Virgen Extra'!$B$6:$B$257,"&lt;="&amp;$B276)</f>
        <v>0.75</v>
      </c>
      <c r="XE276" s="4">
        <f>SUMIFS('Aceite Virgen Extra'!XE$6:XE$257,'Aceite Virgen Extra'!$A$6:$A$257,"&gt;="&amp;$A276,'Aceite Virgen Extra'!$B$6:$B$257,"&lt;="&amp;$B276)</f>
        <v>1.6700000000000002</v>
      </c>
      <c r="XF276" s="4">
        <f>SUMIFS('Aceite Virgen Extra'!XF$6:XF$257,'Aceite Virgen Extra'!$A$6:$A$257,"&gt;="&amp;$A276,'Aceite Virgen Extra'!$B$6:$B$257,"&lt;="&amp;$B276)</f>
        <v>10.67</v>
      </c>
    </row>
    <row r="277" spans="1:630" x14ac:dyDescent="0.3">
      <c r="A277" s="9">
        <f>'TAM Aceite Virgen Extra'!B25</f>
        <v>9.3000000000000007</v>
      </c>
      <c r="B277" s="9">
        <f>'TAM Aceite Virgen Extra'!C25</f>
        <v>9.5</v>
      </c>
      <c r="C277" s="9"/>
      <c r="D277" s="4">
        <f>SUMIFS('Aceite Virgen Extra'!D$6:D$257,'Aceite Virgen Extra'!$A$6:$A$257,"&gt;="&amp;$A277,'Aceite Virgen Extra'!$B$6:$B$257,"&lt;="&amp;$B277)</f>
        <v>0</v>
      </c>
      <c r="E277" s="4">
        <f>SUMIFS('Aceite Virgen Extra'!E$6:E$257,'Aceite Virgen Extra'!$A$6:$A$257,"&gt;="&amp;$A277,'Aceite Virgen Extra'!$B$6:$B$257,"&lt;="&amp;$B277)</f>
        <v>0</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v>
      </c>
      <c r="L277" s="4">
        <f>SUMIFS('Aceite Virgen Extra'!L$6:L$257,'Aceite Virgen Extra'!$A$6:$A$257,"&gt;="&amp;$A277,'Aceite Virgen Extra'!$B$6:$B$257,"&lt;="&amp;$B277)</f>
        <v>0</v>
      </c>
      <c r="M277" s="4">
        <f>SUMIFS('Aceite Virgen Extra'!M$6:M$257,'Aceite Virgen Extra'!$A$6:$A$257,"&gt;="&amp;$A277,'Aceite Virgen Extra'!$B$6:$B$257,"&lt;="&amp;$B277)</f>
        <v>0</v>
      </c>
      <c r="N277" s="4">
        <f>SUMIFS('Aceite Virgen Extra'!N$6:N$257,'Aceite Virgen Extra'!$A$6:$A$257,"&gt;="&amp;$A277,'Aceite Virgen Extra'!$B$6:$B$257,"&lt;="&amp;$B277)</f>
        <v>0</v>
      </c>
      <c r="O277" s="9"/>
      <c r="P277" s="9"/>
      <c r="Q277" s="9"/>
      <c r="R277" s="4">
        <f>SUMIFS('Aceite Virgen Extra'!R$6:R$257,'Aceite Virgen Extra'!$A$6:$A$257,"&gt;="&amp;$A277,'Aceite Virgen Extra'!$B$6:$B$257,"&lt;="&amp;$B277)</f>
        <v>0</v>
      </c>
      <c r="S277" s="4">
        <f>SUMIFS('Aceite Virgen Extra'!S$6:S$257,'Aceite Virgen Extra'!$A$6:$A$257,"&gt;="&amp;$A277,'Aceite Virgen Extra'!$B$6:$B$257,"&lt;="&amp;$B277)</f>
        <v>0</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0</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v>
      </c>
      <c r="AG277" s="4">
        <f>SUMIFS('Aceite Virgen Extra'!AG$6:AG$257,'Aceite Virgen Extra'!$A$6:$A$257,"&gt;="&amp;$A277,'Aceite Virgen Extra'!$B$6:$B$257,"&lt;="&amp;$B277)</f>
        <v>0</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0.04</v>
      </c>
      <c r="AN277" s="4">
        <f>SUMIFS('Aceite Virgen Extra'!AN$6:AN$257,'Aceite Virgen Extra'!$A$6:$A$257,"&gt;="&amp;$A277,'Aceite Virgen Extra'!$B$6:$B$257,"&lt;="&amp;$B277)</f>
        <v>0.14000000000000001</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0.39</v>
      </c>
      <c r="AU277" s="4">
        <f>SUMIFS('Aceite Virgen Extra'!AU$6:AU$257,'Aceite Virgen Extra'!$A$6:$A$257,"&gt;="&amp;$A277,'Aceite Virgen Extra'!$B$6:$B$257,"&lt;="&amp;$B277)</f>
        <v>0</v>
      </c>
      <c r="AV277" s="4">
        <f>SUMIFS('Aceite Virgen Extra'!AV$6:AV$257,'Aceite Virgen Extra'!$A$6:$A$257,"&gt;="&amp;$A277,'Aceite Virgen Extra'!$B$6:$B$257,"&lt;="&amp;$B277)</f>
        <v>0.3</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0.03</v>
      </c>
      <c r="BI277" s="4">
        <f>SUMIFS('Aceite Virgen Extra'!BI$6:BI$257,'Aceite Virgen Extra'!$A$6:$A$257,"&gt;="&amp;$A277,'Aceite Virgen Extra'!$B$6:$B$257,"&lt;="&amp;$B277)</f>
        <v>0.13</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0.03</v>
      </c>
      <c r="CD277" s="4">
        <f>SUMIFS('Aceite Virgen Extra'!CD$6:CD$257,'Aceite Virgen Extra'!$A$6:$A$257,"&gt;="&amp;$A277,'Aceite Virgen Extra'!$B$6:$B$257,"&lt;="&amp;$B277)</f>
        <v>0</v>
      </c>
      <c r="CE277" s="4">
        <f>SUMIFS('Aceite Virgen Extra'!CE$6:CE$257,'Aceite Virgen Extra'!$A$6:$A$257,"&gt;="&amp;$A277,'Aceite Virgen Extra'!$B$6:$B$257,"&lt;="&amp;$B277)</f>
        <v>0.06</v>
      </c>
      <c r="CF277" s="4">
        <f>SUMIFS('Aceite Virgen Extra'!CF$6:CF$257,'Aceite Virgen Extra'!$A$6:$A$257,"&gt;="&amp;$A277,'Aceite Virgen Extra'!$B$6:$B$257,"&lt;="&amp;$B277)</f>
        <v>0</v>
      </c>
      <c r="CJ277" s="4">
        <f>SUMIFS('Aceite Virgen Extra'!CJ$6:CJ$257,'Aceite Virgen Extra'!$A$6:$A$257,"&gt;="&amp;$A277,'Aceite Virgen Extra'!$B$6:$B$257,"&lt;="&amp;$B277)</f>
        <v>0.05</v>
      </c>
      <c r="CK277" s="4">
        <f>SUMIFS('Aceite Virgen Extra'!CK$6:CK$257,'Aceite Virgen Extra'!$A$6:$A$257,"&gt;="&amp;$A277,'Aceite Virgen Extra'!$B$6:$B$257,"&lt;="&amp;$B277)</f>
        <v>0.16</v>
      </c>
      <c r="CL277" s="4">
        <f>SUMIFS('Aceite Virgen Extra'!CL$6:CL$257,'Aceite Virgen Extra'!$A$6:$A$257,"&gt;="&amp;$A277,'Aceite Virgen Extra'!$B$6:$B$257,"&lt;="&amp;$B277)</f>
        <v>0</v>
      </c>
      <c r="CM277" s="4">
        <f>SUMIFS('Aceite Virgen Extra'!CM$6:CM$257,'Aceite Virgen Extra'!$A$6:$A$257,"&gt;="&amp;$A277,'Aceite Virgen Extra'!$B$6:$B$257,"&lt;="&amp;$B277)</f>
        <v>0</v>
      </c>
      <c r="CQ277" s="4">
        <f>SUMIFS('Aceite Virgen Extra'!CQ$6:CQ$257,'Aceite Virgen Extra'!$A$6:$A$257,"&gt;="&amp;$A277,'Aceite Virgen Extra'!$B$6:$B$257,"&lt;="&amp;$B277)</f>
        <v>0.03</v>
      </c>
      <c r="CR277" s="4">
        <f>SUMIFS('Aceite Virgen Extra'!CR$6:CR$257,'Aceite Virgen Extra'!$A$6:$A$257,"&gt;="&amp;$A277,'Aceite Virgen Extra'!$B$6:$B$257,"&lt;="&amp;$B277)</f>
        <v>0.1</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v>
      </c>
      <c r="DF277" s="4">
        <f>SUMIFS('Aceite Virgen Extra'!DF$6:DF$257,'Aceite Virgen Extra'!$A$6:$A$257,"&gt;="&amp;$A277,'Aceite Virgen Extra'!$B$6:$B$257,"&lt;="&amp;$B277)</f>
        <v>0</v>
      </c>
      <c r="DG277" s="4">
        <f>SUMIFS('Aceite Virgen Extra'!DG$6:DG$257,'Aceite Virgen Extra'!$A$6:$A$257,"&gt;="&amp;$A277,'Aceite Virgen Extra'!$B$6:$B$257,"&lt;="&amp;$B277)</f>
        <v>0</v>
      </c>
      <c r="DH277" s="4">
        <f>SUMIFS('Aceite Virgen Extra'!DH$6:DH$257,'Aceite Virgen Extra'!$A$6:$A$257,"&gt;="&amp;$A277,'Aceite Virgen Extra'!$B$6:$B$257,"&lt;="&amp;$B277)</f>
        <v>0</v>
      </c>
      <c r="DL277" s="4">
        <f>SUMIFS('Aceite Virgen Extra'!DL$6:DL$257,'Aceite Virgen Extra'!$A$6:$A$257,"&gt;="&amp;$A277,'Aceite Virgen Extra'!$B$6:$B$257,"&lt;="&amp;$B277)</f>
        <v>0</v>
      </c>
      <c r="DM277" s="4">
        <f>SUMIFS('Aceite Virgen Extra'!DM$6:DM$257,'Aceite Virgen Extra'!$A$6:$A$257,"&gt;="&amp;$A277,'Aceite Virgen Extra'!$B$6:$B$257,"&lt;="&amp;$B277)</f>
        <v>0</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0.31</v>
      </c>
      <c r="DT277" s="4">
        <f>SUMIFS('Aceite Virgen Extra'!DT$6:DT$257,'Aceite Virgen Extra'!$A$6:$A$257,"&gt;="&amp;$A277,'Aceite Virgen Extra'!$B$6:$B$257,"&lt;="&amp;$B277)</f>
        <v>0.34</v>
      </c>
      <c r="DU277" s="4">
        <f>SUMIFS('Aceite Virgen Extra'!DU$6:DU$257,'Aceite Virgen Extra'!$A$6:$A$257,"&gt;="&amp;$A277,'Aceite Virgen Extra'!$B$6:$B$257,"&lt;="&amp;$B277)</f>
        <v>0.41</v>
      </c>
      <c r="DV277" s="4">
        <f>SUMIFS('Aceite Virgen Extra'!DV$6:DV$257,'Aceite Virgen Extra'!$A$6:$A$257,"&gt;="&amp;$A277,'Aceite Virgen Extra'!$B$6:$B$257,"&lt;="&amp;$B277)</f>
        <v>0</v>
      </c>
      <c r="DZ277" s="4">
        <f>SUMIFS('Aceite Virgen Extra'!DZ$6:DZ$257,'Aceite Virgen Extra'!$A$6:$A$257,"&gt;="&amp;$A277,'Aceite Virgen Extra'!$B$6:$B$257,"&lt;="&amp;$B277)</f>
        <v>0.21000000000000002</v>
      </c>
      <c r="EA277" s="4">
        <f>SUMIFS('Aceite Virgen Extra'!EA$6:EA$257,'Aceite Virgen Extra'!$A$6:$A$257,"&gt;="&amp;$A277,'Aceite Virgen Extra'!$B$6:$B$257,"&lt;="&amp;$B277)</f>
        <v>0.13</v>
      </c>
      <c r="EB277" s="4">
        <f>SUMIFS('Aceite Virgen Extra'!EB$6:EB$257,'Aceite Virgen Extra'!$A$6:$A$257,"&gt;="&amp;$A277,'Aceite Virgen Extra'!$B$6:$B$257,"&lt;="&amp;$B277)</f>
        <v>0.1</v>
      </c>
      <c r="EC277" s="4">
        <f>SUMIFS('Aceite Virgen Extra'!EC$6:EC$257,'Aceite Virgen Extra'!$A$6:$A$257,"&gt;="&amp;$A277,'Aceite Virgen Extra'!$B$6:$B$257,"&lt;="&amp;$B277)</f>
        <v>0</v>
      </c>
      <c r="EG277" s="4">
        <f>SUMIFS('Aceite Virgen Extra'!EG$6:EG$257,'Aceite Virgen Extra'!$A$6:$A$257,"&gt;="&amp;$A277,'Aceite Virgen Extra'!$B$6:$B$257,"&lt;="&amp;$B277)</f>
        <v>0</v>
      </c>
      <c r="EH277" s="4">
        <f>SUMIFS('Aceite Virgen Extra'!EH$6:EH$257,'Aceite Virgen Extra'!$A$6:$A$257,"&gt;="&amp;$A277,'Aceite Virgen Extra'!$B$6:$B$257,"&lt;="&amp;$B277)</f>
        <v>0</v>
      </c>
      <c r="EI277" s="4">
        <f>SUMIFS('Aceite Virgen Extra'!EI$6:EI$257,'Aceite Virgen Extra'!$A$6:$A$257,"&gt;="&amp;$A277,'Aceite Virgen Extra'!$B$6:$B$257,"&lt;="&amp;$B277)</f>
        <v>0</v>
      </c>
      <c r="EJ277" s="4">
        <f>SUMIFS('Aceite Virgen Extra'!EJ$6:EJ$257,'Aceite Virgen Extra'!$A$6:$A$257,"&gt;="&amp;$A277,'Aceite Virgen Extra'!$B$6:$B$257,"&lt;="&amp;$B277)</f>
        <v>0</v>
      </c>
      <c r="EN277" s="4">
        <f>SUMIFS('Aceite Virgen Extra'!EN$6:EN$257,'Aceite Virgen Extra'!$A$6:$A$257,"&gt;="&amp;$A277,'Aceite Virgen Extra'!$B$6:$B$257,"&lt;="&amp;$B277)</f>
        <v>0.15</v>
      </c>
      <c r="EO277" s="4">
        <f>SUMIFS('Aceite Virgen Extra'!EO$6:EO$257,'Aceite Virgen Extra'!$A$6:$A$257,"&gt;="&amp;$A277,'Aceite Virgen Extra'!$B$6:$B$257,"&lt;="&amp;$B277)</f>
        <v>0</v>
      </c>
      <c r="EP277" s="4">
        <f>SUMIFS('Aceite Virgen Extra'!EP$6:EP$257,'Aceite Virgen Extra'!$A$6:$A$257,"&gt;="&amp;$A277,'Aceite Virgen Extra'!$B$6:$B$257,"&lt;="&amp;$B277)</f>
        <v>0.28999999999999998</v>
      </c>
      <c r="EQ277" s="4">
        <f>SUMIFS('Aceite Virgen Extra'!EQ$6:EQ$257,'Aceite Virgen Extra'!$A$6:$A$257,"&gt;="&amp;$A277,'Aceite Virgen Extra'!$B$6:$B$257,"&lt;="&amp;$B277)</f>
        <v>0</v>
      </c>
      <c r="EU277" s="4">
        <f>SUMIFS('Aceite Virgen Extra'!EU$6:EU$257,'Aceite Virgen Extra'!$A$6:$A$257,"&gt;="&amp;$A277,'Aceite Virgen Extra'!$B$6:$B$257,"&lt;="&amp;$B277)</f>
        <v>0.09</v>
      </c>
      <c r="EV277" s="4">
        <f>SUMIFS('Aceite Virgen Extra'!EV$6:EV$257,'Aceite Virgen Extra'!$A$6:$A$257,"&gt;="&amp;$A277,'Aceite Virgen Extra'!$B$6:$B$257,"&lt;="&amp;$B277)</f>
        <v>0</v>
      </c>
      <c r="EW277" s="4">
        <f>SUMIFS('Aceite Virgen Extra'!EW$6:EW$257,'Aceite Virgen Extra'!$A$6:$A$257,"&gt;="&amp;$A277,'Aceite Virgen Extra'!$B$6:$B$257,"&lt;="&amp;$B277)</f>
        <v>0.18</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v>
      </c>
      <c r="FJ277" s="4">
        <f>SUMIFS('Aceite Virgen Extra'!FJ$6:FJ$257,'Aceite Virgen Extra'!$A$6:$A$257,"&gt;="&amp;$A277,'Aceite Virgen Extra'!$B$6:$B$257,"&lt;="&amp;$B277)</f>
        <v>0</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0.27</v>
      </c>
      <c r="FQ277" s="4">
        <f>SUMIFS('Aceite Virgen Extra'!FQ$6:FQ$257,'Aceite Virgen Extra'!$A$6:$A$257,"&gt;="&amp;$A277,'Aceite Virgen Extra'!$B$6:$B$257,"&lt;="&amp;$B277)</f>
        <v>0</v>
      </c>
      <c r="FR277" s="4">
        <f>SUMIFS('Aceite Virgen Extra'!FR$6:FR$257,'Aceite Virgen Extra'!$A$6:$A$257,"&gt;="&amp;$A277,'Aceite Virgen Extra'!$B$6:$B$257,"&lt;="&amp;$B277)</f>
        <v>0.49</v>
      </c>
      <c r="FS277" s="4">
        <f>SUMIFS('Aceite Virgen Extra'!FS$6:FS$257,'Aceite Virgen Extra'!$A$6:$A$257,"&gt;="&amp;$A277,'Aceite Virgen Extra'!$B$6:$B$257,"&lt;="&amp;$B277)</f>
        <v>0</v>
      </c>
      <c r="FW277" s="4">
        <f>SUMIFS('Aceite Virgen Extra'!FW$6:FW$257,'Aceite Virgen Extra'!$A$6:$A$257,"&gt;="&amp;$A277,'Aceite Virgen Extra'!$B$6:$B$257,"&lt;="&amp;$B277)</f>
        <v>0.06</v>
      </c>
      <c r="FX277" s="4">
        <f>SUMIFS('Aceite Virgen Extra'!FX$6:FX$257,'Aceite Virgen Extra'!$A$6:$A$257,"&gt;="&amp;$A277,'Aceite Virgen Extra'!$B$6:$B$257,"&lt;="&amp;$B277)</f>
        <v>0</v>
      </c>
      <c r="FY277" s="4">
        <f>SUMIFS('Aceite Virgen Extra'!FY$6:FY$257,'Aceite Virgen Extra'!$A$6:$A$257,"&gt;="&amp;$A277,'Aceite Virgen Extra'!$B$6:$B$257,"&lt;="&amp;$B277)</f>
        <v>0.09</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v>
      </c>
      <c r="GL277" s="4">
        <f>SUMIFS('Aceite Virgen Extra'!GL$6:GL$257,'Aceite Virgen Extra'!$A$6:$A$257,"&gt;="&amp;$A277,'Aceite Virgen Extra'!$B$6:$B$257,"&lt;="&amp;$B277)</f>
        <v>0</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0.05</v>
      </c>
      <c r="GS277" s="4">
        <f>SUMIFS('Aceite Virgen Extra'!GS$6:GS$257,'Aceite Virgen Extra'!$A$6:$A$257,"&gt;="&amp;$A277,'Aceite Virgen Extra'!$B$6:$B$257,"&lt;="&amp;$B277)</f>
        <v>0</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v>
      </c>
      <c r="GZ277" s="4">
        <f>SUMIFS('Aceite Virgen Extra'!GZ$6:GZ$257,'Aceite Virgen Extra'!$A$6:$A$257,"&gt;="&amp;$A277,'Aceite Virgen Extra'!$B$6:$B$257,"&lt;="&amp;$B277)</f>
        <v>0</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0.14000000000000001</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v>
      </c>
      <c r="HN277" s="4">
        <f>SUMIFS('Aceite Virgen Extra'!HN$6:HN$257,'Aceite Virgen Extra'!$A$6:$A$257,"&gt;="&amp;$A277,'Aceite Virgen Extra'!$B$6:$B$257,"&lt;="&amp;$B277)</f>
        <v>0</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0.05</v>
      </c>
      <c r="IB277" s="4">
        <f>SUMIFS('Aceite Virgen Extra'!IB$6:IB$257,'Aceite Virgen Extra'!$A$6:$A$257,"&gt;="&amp;$A277,'Aceite Virgen Extra'!$B$6:$B$257,"&lt;="&amp;$B277)</f>
        <v>0</v>
      </c>
      <c r="IC277" s="4">
        <f>SUMIFS('Aceite Virgen Extra'!IC$6:IC$257,'Aceite Virgen Extra'!$A$6:$A$257,"&gt;="&amp;$A277,'Aceite Virgen Extra'!$B$6:$B$257,"&lt;="&amp;$B277)</f>
        <v>0.09</v>
      </c>
      <c r="ID277" s="4">
        <f>SUMIFS('Aceite Virgen Extra'!ID$6:ID$257,'Aceite Virgen Extra'!$A$6:$A$257,"&gt;="&amp;$A277,'Aceite Virgen Extra'!$B$6:$B$257,"&lt;="&amp;$B277)</f>
        <v>0</v>
      </c>
      <c r="IH277" s="4">
        <f>SUMIFS('Aceite Virgen Extra'!IH$6:IH$257,'Aceite Virgen Extra'!$A$6:$A$257,"&gt;="&amp;$A277,'Aceite Virgen Extra'!$B$6:$B$257,"&lt;="&amp;$B277)</f>
        <v>0</v>
      </c>
      <c r="II277" s="4">
        <f>SUMIFS('Aceite Virgen Extra'!II$6:II$257,'Aceite Virgen Extra'!$A$6:$A$257,"&gt;="&amp;$A277,'Aceite Virgen Extra'!$B$6:$B$257,"&lt;="&amp;$B277)</f>
        <v>0</v>
      </c>
      <c r="IJ277" s="4">
        <f>SUMIFS('Aceite Virgen Extra'!IJ$6:IJ$257,'Aceite Virgen Extra'!$A$6:$A$257,"&gt;="&amp;$A277,'Aceite Virgen Extra'!$B$6:$B$257,"&lt;="&amp;$B277)</f>
        <v>0</v>
      </c>
      <c r="IK277" s="4">
        <f>SUMIFS('Aceite Virgen Extra'!IK$6:IK$257,'Aceite Virgen Extra'!$A$6:$A$257,"&gt;="&amp;$A277,'Aceite Virgen Extra'!$B$6:$B$257,"&lt;="&amp;$B277)</f>
        <v>0</v>
      </c>
      <c r="IO277" s="4">
        <f>SUMIFS('Aceite Virgen Extra'!IO$6:IO$257,'Aceite Virgen Extra'!$A$6:$A$257,"&gt;="&amp;$A277,'Aceite Virgen Extra'!$B$6:$B$257,"&lt;="&amp;$B277)</f>
        <v>0</v>
      </c>
      <c r="IP277" s="4">
        <f>SUMIFS('Aceite Virgen Extra'!IP$6:IP$257,'Aceite Virgen Extra'!$A$6:$A$257,"&gt;="&amp;$A277,'Aceite Virgen Extra'!$B$6:$B$257,"&lt;="&amp;$B277)</f>
        <v>0</v>
      </c>
      <c r="IQ277" s="4">
        <f>SUMIFS('Aceite Virgen Extra'!IQ$6:IQ$257,'Aceite Virgen Extra'!$A$6:$A$257,"&gt;="&amp;$A277,'Aceite Virgen Extra'!$B$6:$B$257,"&lt;="&amp;$B277)</f>
        <v>0</v>
      </c>
      <c r="IR277" s="4">
        <f>SUMIFS('Aceite Virgen Extra'!IR$6:IR$257,'Aceite Virgen Extra'!$A$6:$A$257,"&gt;="&amp;$A277,'Aceite Virgen Extra'!$B$6:$B$257,"&lt;="&amp;$B277)</f>
        <v>0</v>
      </c>
      <c r="IV277" s="4">
        <f>SUMIFS('Aceite Virgen Extra'!IV$6:IV$257,'Aceite Virgen Extra'!$A$6:$A$257,"&gt;="&amp;$A277,'Aceite Virgen Extra'!$B$6:$B$257,"&lt;="&amp;$B277)</f>
        <v>0.06</v>
      </c>
      <c r="IW277" s="4">
        <f>SUMIFS('Aceite Virgen Extra'!IW$6:IW$257,'Aceite Virgen Extra'!$A$6:$A$257,"&gt;="&amp;$A277,'Aceite Virgen Extra'!$B$6:$B$257,"&lt;="&amp;$B277)</f>
        <v>0</v>
      </c>
      <c r="IX277" s="4">
        <f>SUMIFS('Aceite Virgen Extra'!IX$6:IX$257,'Aceite Virgen Extra'!$A$6:$A$257,"&gt;="&amp;$A277,'Aceite Virgen Extra'!$B$6:$B$257,"&lt;="&amp;$B277)</f>
        <v>0.12</v>
      </c>
      <c r="IY277" s="4">
        <f>SUMIFS('Aceite Virgen Extra'!IY$6:IY$257,'Aceite Virgen Extra'!$A$6:$A$257,"&gt;="&amp;$A277,'Aceite Virgen Extra'!$B$6:$B$257,"&lt;="&amp;$B277)</f>
        <v>0</v>
      </c>
      <c r="JB277"/>
      <c r="JC277" s="4">
        <f>SUMIFS('Aceite Virgen Extra'!JC$6:JC$257,'Aceite Virgen Extra'!$A$6:$A$257,"&gt;="&amp;$A277,'Aceite Virgen Extra'!$B$6:$B$257,"&lt;="&amp;$B277)</f>
        <v>0</v>
      </c>
      <c r="JD277" s="4">
        <f>SUMIFS('Aceite Virgen Extra'!JD$6:JD$257,'Aceite Virgen Extra'!$A$6:$A$257,"&gt;="&amp;$A277,'Aceite Virgen Extra'!$B$6:$B$257,"&lt;="&amp;$B277)</f>
        <v>0</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v>
      </c>
      <c r="JK277" s="4">
        <f>SUMIFS('Aceite Virgen Extra'!JK$6:JK$257,'Aceite Virgen Extra'!$A$6:$A$257,"&gt;="&amp;$A277,'Aceite Virgen Extra'!$B$6:$B$257,"&lt;="&amp;$B277)</f>
        <v>0</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v>
      </c>
      <c r="JS277" s="4">
        <f>SUMIFS('Aceite Virgen Extra'!JS$6:JS$257,'Aceite Virgen Extra'!$A$6:$A$257,"&gt;="&amp;$A277,'Aceite Virgen Extra'!$B$6:$B$257,"&lt;="&amp;$B277)</f>
        <v>0.39</v>
      </c>
      <c r="JT277" s="4">
        <f>SUMIFS('Aceite Virgen Extra'!JT$6:JT$257,'Aceite Virgen Extra'!$A$6:$A$257,"&gt;="&amp;$A277,'Aceite Virgen Extra'!$B$6:$B$257,"&lt;="&amp;$B277)</f>
        <v>0</v>
      </c>
      <c r="JX277" s="4">
        <f>SUMIFS('Aceite Virgen Extra'!JX$6:JX$257,'Aceite Virgen Extra'!$A$6:$A$257,"&gt;="&amp;$A277,'Aceite Virgen Extra'!$B$6:$B$257,"&lt;="&amp;$B277)</f>
        <v>0.03</v>
      </c>
      <c r="JY277" s="4">
        <f>SUMIFS('Aceite Virgen Extra'!JY$6:JY$257,'Aceite Virgen Extra'!$A$6:$A$257,"&gt;="&amp;$A277,'Aceite Virgen Extra'!$B$6:$B$257,"&lt;="&amp;$B277)</f>
        <v>0.1</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0.21</v>
      </c>
      <c r="KF277" s="4">
        <f>SUMIFS('Aceite Virgen Extra'!KF$6:KF$257,'Aceite Virgen Extra'!$A$6:$A$257,"&gt;="&amp;$A277,'Aceite Virgen Extra'!$B$6:$B$257,"&lt;="&amp;$B277)</f>
        <v>0</v>
      </c>
      <c r="KG277" s="4">
        <f>SUMIFS('Aceite Virgen Extra'!KG$6:KG$257,'Aceite Virgen Extra'!$A$6:$A$257,"&gt;="&amp;$A277,'Aceite Virgen Extra'!$B$6:$B$257,"&lt;="&amp;$B277)</f>
        <v>0.36</v>
      </c>
      <c r="KH277" s="4">
        <f>SUMIFS('Aceite Virgen Extra'!KH$6:KH$257,'Aceite Virgen Extra'!$A$6:$A$257,"&gt;="&amp;$A277,'Aceite Virgen Extra'!$B$6:$B$257,"&lt;="&amp;$B277)</f>
        <v>0.31</v>
      </c>
      <c r="KL277" s="4">
        <f>SUMIFS('Aceite Virgen Extra'!KL$6:KL$257,'Aceite Virgen Extra'!$A$6:$A$257,"&gt;="&amp;$A277,'Aceite Virgen Extra'!$B$6:$B$257,"&lt;="&amp;$B277)</f>
        <v>0.09</v>
      </c>
      <c r="KM277" s="4">
        <f>SUMIFS('Aceite Virgen Extra'!KM$6:KM$257,'Aceite Virgen Extra'!$A$6:$A$257,"&gt;="&amp;$A277,'Aceite Virgen Extra'!$B$6:$B$257,"&lt;="&amp;$B277)</f>
        <v>0</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0.53</v>
      </c>
      <c r="KT277" s="4">
        <f>SUMIFS('Aceite Virgen Extra'!KT$6:KT$257,'Aceite Virgen Extra'!$A$6:$A$257,"&gt;="&amp;$A277,'Aceite Virgen Extra'!$B$6:$B$257,"&lt;="&amp;$B277)</f>
        <v>0</v>
      </c>
      <c r="KU277" s="4">
        <f>SUMIFS('Aceite Virgen Extra'!KU$6:KU$257,'Aceite Virgen Extra'!$A$6:$A$257,"&gt;="&amp;$A277,'Aceite Virgen Extra'!$B$6:$B$257,"&lt;="&amp;$B277)</f>
        <v>1</v>
      </c>
      <c r="KV277" s="4">
        <f>SUMIFS('Aceite Virgen Extra'!KV$6:KV$257,'Aceite Virgen Extra'!$A$6:$A$257,"&gt;="&amp;$A277,'Aceite Virgen Extra'!$B$6:$B$257,"&lt;="&amp;$B277)</f>
        <v>0.26</v>
      </c>
      <c r="KZ277" s="4">
        <f>SUMIFS('Aceite Virgen Extra'!KZ$6:KZ$257,'Aceite Virgen Extra'!$A$6:$A$257,"&gt;="&amp;$A277,'Aceite Virgen Extra'!$B$6:$B$257,"&lt;="&amp;$B277)</f>
        <v>0.11000000000000001</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0.28000000000000003</v>
      </c>
      <c r="LG277" s="4">
        <f>SUMIFS('Aceite Virgen Extra'!LG$6:LG$257,'Aceite Virgen Extra'!$A$6:$A$257,"&gt;="&amp;$A277,'Aceite Virgen Extra'!$B$6:$B$257,"&lt;="&amp;$B277)</f>
        <v>0.35</v>
      </c>
      <c r="LH277" s="4">
        <f>SUMIFS('Aceite Virgen Extra'!LH$6:LH$257,'Aceite Virgen Extra'!$A$6:$A$257,"&gt;="&amp;$A277,'Aceite Virgen Extra'!$B$6:$B$257,"&lt;="&amp;$B277)</f>
        <v>0</v>
      </c>
      <c r="LI277" s="4">
        <f>SUMIFS('Aceite Virgen Extra'!LI$6:LI$257,'Aceite Virgen Extra'!$A$6:$A$257,"&gt;="&amp;$A277,'Aceite Virgen Extra'!$B$6:$B$257,"&lt;="&amp;$B277)</f>
        <v>0.63</v>
      </c>
      <c r="LJ277" s="4">
        <f>SUMIFS('Aceite Virgen Extra'!LJ$6:LJ$257,'Aceite Virgen Extra'!$A$6:$A$257,"&gt;="&amp;$A277,'Aceite Virgen Extra'!$B$6:$B$257,"&lt;="&amp;$B277)</f>
        <v>0.25</v>
      </c>
      <c r="LN277" s="4">
        <f>SUMIFS('Aceite Virgen Extra'!LN$6:LN$257,'Aceite Virgen Extra'!$A$6:$A$257,"&gt;="&amp;$A277,'Aceite Virgen Extra'!$B$6:$B$257,"&lt;="&amp;$B277)</f>
        <v>0.33</v>
      </c>
      <c r="LO277" s="4">
        <f>SUMIFS('Aceite Virgen Extra'!LO$6:LO$257,'Aceite Virgen Extra'!$A$6:$A$257,"&gt;="&amp;$A277,'Aceite Virgen Extra'!$B$6:$B$257,"&lt;="&amp;$B277)</f>
        <v>0.55000000000000004</v>
      </c>
      <c r="LP277" s="4">
        <f>SUMIFS('Aceite Virgen Extra'!LP$6:LP$257,'Aceite Virgen Extra'!$A$6:$A$257,"&gt;="&amp;$A277,'Aceite Virgen Extra'!$B$6:$B$257,"&lt;="&amp;$B277)</f>
        <v>0.36</v>
      </c>
      <c r="LQ277" s="4">
        <f>SUMIFS('Aceite Virgen Extra'!LQ$6:LQ$257,'Aceite Virgen Extra'!$A$6:$A$257,"&gt;="&amp;$A277,'Aceite Virgen Extra'!$B$6:$B$257,"&lt;="&amp;$B277)</f>
        <v>0</v>
      </c>
      <c r="LU277" s="4">
        <f>SUMIFS('Aceite Virgen Extra'!LU$6:LU$257,'Aceite Virgen Extra'!$A$6:$A$257,"&gt;="&amp;$A277,'Aceite Virgen Extra'!$B$6:$B$257,"&lt;="&amp;$B277)</f>
        <v>0.23</v>
      </c>
      <c r="LV277" s="4">
        <f>SUMIFS('Aceite Virgen Extra'!LV$6:LV$257,'Aceite Virgen Extra'!$A$6:$A$257,"&gt;="&amp;$A277,'Aceite Virgen Extra'!$B$6:$B$257,"&lt;="&amp;$B277)</f>
        <v>0</v>
      </c>
      <c r="LW277" s="4">
        <f>SUMIFS('Aceite Virgen Extra'!LW$6:LW$257,'Aceite Virgen Extra'!$A$6:$A$257,"&gt;="&amp;$A277,'Aceite Virgen Extra'!$B$6:$B$257,"&lt;="&amp;$B277)</f>
        <v>0.17</v>
      </c>
      <c r="LX277" s="4">
        <f>SUMIFS('Aceite Virgen Extra'!LX$6:LX$257,'Aceite Virgen Extra'!$A$6:$A$257,"&gt;="&amp;$A277,'Aceite Virgen Extra'!$B$6:$B$257,"&lt;="&amp;$B277)</f>
        <v>0.98</v>
      </c>
      <c r="MB277" s="4">
        <f>SUMIFS('Aceite Virgen Extra'!MB$6:MB$257,'Aceite Virgen Extra'!$A$6:$A$257,"&gt;="&amp;$A277,'Aceite Virgen Extra'!$B$6:$B$257,"&lt;="&amp;$B277)</f>
        <v>0.15</v>
      </c>
      <c r="MC277" s="4">
        <f>SUMIFS('Aceite Virgen Extra'!MC$6:MC$257,'Aceite Virgen Extra'!$A$6:$A$257,"&gt;="&amp;$A277,'Aceite Virgen Extra'!$B$6:$B$257,"&lt;="&amp;$B277)</f>
        <v>0</v>
      </c>
      <c r="MD277" s="4">
        <f>SUMIFS('Aceite Virgen Extra'!MD$6:MD$257,'Aceite Virgen Extra'!$A$6:$A$257,"&gt;="&amp;$A277,'Aceite Virgen Extra'!$B$6:$B$257,"&lt;="&amp;$B277)</f>
        <v>0.3</v>
      </c>
      <c r="ME277" s="4">
        <f>SUMIFS('Aceite Virgen Extra'!ME$6:ME$257,'Aceite Virgen Extra'!$A$6:$A$257,"&gt;="&amp;$A277,'Aceite Virgen Extra'!$B$6:$B$257,"&lt;="&amp;$B277)</f>
        <v>0</v>
      </c>
      <c r="MI277" s="4">
        <f>SUMIFS('Aceite Virgen Extra'!MI$6:MI$257,'Aceite Virgen Extra'!$A$6:$A$257,"&gt;="&amp;$A277,'Aceite Virgen Extra'!$B$6:$B$257,"&lt;="&amp;$B277)</f>
        <v>0.22999999999999998</v>
      </c>
      <c r="MJ277" s="4">
        <f>SUMIFS('Aceite Virgen Extra'!MJ$6:MJ$257,'Aceite Virgen Extra'!$A$6:$A$257,"&gt;="&amp;$A277,'Aceite Virgen Extra'!$B$6:$B$257,"&lt;="&amp;$B277)</f>
        <v>0.33</v>
      </c>
      <c r="MK277" s="4">
        <f>SUMIFS('Aceite Virgen Extra'!MK$6:MK$257,'Aceite Virgen Extra'!$A$6:$A$257,"&gt;="&amp;$A277,'Aceite Virgen Extra'!$B$6:$B$257,"&lt;="&amp;$B277)</f>
        <v>0.16</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0.02</v>
      </c>
      <c r="MX277" s="4">
        <f>SUMIFS('Aceite Virgen Extra'!MX$6:MX$257,'Aceite Virgen Extra'!$A$6:$A$257,"&gt;="&amp;$A277,'Aceite Virgen Extra'!$B$6:$B$257,"&lt;="&amp;$B277)</f>
        <v>0</v>
      </c>
      <c r="MY277" s="4">
        <f>SUMIFS('Aceite Virgen Extra'!MY$6:MY$257,'Aceite Virgen Extra'!$A$6:$A$257,"&gt;="&amp;$A277,'Aceite Virgen Extra'!$B$6:$B$257,"&lt;="&amp;$B277)</f>
        <v>0</v>
      </c>
      <c r="MZ277" s="4">
        <f>SUMIFS('Aceite Virgen Extra'!MZ$6:MZ$257,'Aceite Virgen Extra'!$A$6:$A$257,"&gt;="&amp;$A277,'Aceite Virgen Extra'!$B$6:$B$257,"&lt;="&amp;$B277)</f>
        <v>0.14000000000000001</v>
      </c>
      <c r="ND277" s="4">
        <f>SUMIFS('Aceite Virgen Extra'!ND$6:ND$257,'Aceite Virgen Extra'!$A$6:$A$257,"&gt;="&amp;$A277,'Aceite Virgen Extra'!$B$6:$B$257,"&lt;="&amp;$B277)</f>
        <v>0.18</v>
      </c>
      <c r="NE277" s="4">
        <f>SUMIFS('Aceite Virgen Extra'!NE$6:NE$257,'Aceite Virgen Extra'!$A$6:$A$257,"&gt;="&amp;$A277,'Aceite Virgen Extra'!$B$6:$B$257,"&lt;="&amp;$B277)</f>
        <v>0.15</v>
      </c>
      <c r="NF277" s="4">
        <f>SUMIFS('Aceite Virgen Extra'!NF$6:NF$257,'Aceite Virgen Extra'!$A$6:$A$257,"&gt;="&amp;$A277,'Aceite Virgen Extra'!$B$6:$B$257,"&lt;="&amp;$B277)</f>
        <v>0.25</v>
      </c>
      <c r="NG277" s="4">
        <f>SUMIFS('Aceite Virgen Extra'!NG$6:NG$257,'Aceite Virgen Extra'!$A$6:$A$257,"&gt;="&amp;$A277,'Aceite Virgen Extra'!$B$6:$B$257,"&lt;="&amp;$B277)</f>
        <v>0</v>
      </c>
      <c r="NK277" s="4">
        <f>SUMIFS('Aceite Virgen Extra'!NK$6:NK$257,'Aceite Virgen Extra'!$A$6:$A$257,"&gt;="&amp;$A277,'Aceite Virgen Extra'!$B$6:$B$257,"&lt;="&amp;$B277)</f>
        <v>0.17</v>
      </c>
      <c r="NL277" s="4">
        <f>SUMIFS('Aceite Virgen Extra'!NL$6:NL$257,'Aceite Virgen Extra'!$A$6:$A$257,"&gt;="&amp;$A277,'Aceite Virgen Extra'!$B$6:$B$257,"&lt;="&amp;$B277)</f>
        <v>0.22</v>
      </c>
      <c r="NM277" s="4">
        <f>SUMIFS('Aceite Virgen Extra'!NM$6:NM$257,'Aceite Virgen Extra'!$A$6:$A$257,"&gt;="&amp;$A277,'Aceite Virgen Extra'!$B$6:$B$257,"&lt;="&amp;$B277)</f>
        <v>0.2</v>
      </c>
      <c r="NN277" s="4">
        <f>SUMIFS('Aceite Virgen Extra'!NN$6:NN$257,'Aceite Virgen Extra'!$A$6:$A$257,"&gt;="&amp;$A277,'Aceite Virgen Extra'!$B$6:$B$257,"&lt;="&amp;$B277)</f>
        <v>0</v>
      </c>
      <c r="NR277" s="4">
        <f>SUMIFS('Aceite Virgen Extra'!NR$6:NR$257,'Aceite Virgen Extra'!$A$6:$A$257,"&gt;="&amp;$A277,'Aceite Virgen Extra'!$B$6:$B$257,"&lt;="&amp;$B277)</f>
        <v>0.14000000000000001</v>
      </c>
      <c r="NS277" s="4">
        <f>SUMIFS('Aceite Virgen Extra'!NS$6:NS$257,'Aceite Virgen Extra'!$A$6:$A$257,"&gt;="&amp;$A277,'Aceite Virgen Extra'!$B$6:$B$257,"&lt;="&amp;$B277)</f>
        <v>0.12</v>
      </c>
      <c r="NT277" s="4">
        <f>SUMIFS('Aceite Virgen Extra'!NT$6:NT$257,'Aceite Virgen Extra'!$A$6:$A$257,"&gt;="&amp;$A277,'Aceite Virgen Extra'!$B$6:$B$257,"&lt;="&amp;$B277)</f>
        <v>0.2</v>
      </c>
      <c r="NU277" s="4">
        <f>SUMIFS('Aceite Virgen Extra'!NU$6:NU$257,'Aceite Virgen Extra'!$A$6:$A$257,"&gt;="&amp;$A277,'Aceite Virgen Extra'!$B$6:$B$257,"&lt;="&amp;$B277)</f>
        <v>0</v>
      </c>
      <c r="NY277" s="4">
        <f>SUMIFS('Aceite Virgen Extra'!NY$6:NY$257,'Aceite Virgen Extra'!$A$6:$A$257,"&gt;="&amp;$A277,'Aceite Virgen Extra'!$B$6:$B$257,"&lt;="&amp;$B277)</f>
        <v>0.08</v>
      </c>
      <c r="NZ277" s="4">
        <f>SUMIFS('Aceite Virgen Extra'!NZ$6:NZ$257,'Aceite Virgen Extra'!$A$6:$A$257,"&gt;="&amp;$A277,'Aceite Virgen Extra'!$B$6:$B$257,"&lt;="&amp;$B277)</f>
        <v>0</v>
      </c>
      <c r="OA277" s="4">
        <f>SUMIFS('Aceite Virgen Extra'!OA$6:OA$257,'Aceite Virgen Extra'!$A$6:$A$257,"&gt;="&amp;$A277,'Aceite Virgen Extra'!$B$6:$B$257,"&lt;="&amp;$B277)</f>
        <v>0.16</v>
      </c>
      <c r="OB277" s="4">
        <f>SUMIFS('Aceite Virgen Extra'!OB$6:OB$257,'Aceite Virgen Extra'!$A$6:$A$257,"&gt;="&amp;$A277,'Aceite Virgen Extra'!$B$6:$B$257,"&lt;="&amp;$B277)</f>
        <v>0</v>
      </c>
      <c r="OF277" s="4">
        <f>SUMIFS('Aceite Virgen Extra'!OF$6:OF$257,'Aceite Virgen Extra'!$A$6:$A$257,"&gt;="&amp;$A277,'Aceite Virgen Extra'!$B$6:$B$257,"&lt;="&amp;$B277)</f>
        <v>0.18</v>
      </c>
      <c r="OG277" s="4">
        <f>SUMIFS('Aceite Virgen Extra'!OG$6:OG$257,'Aceite Virgen Extra'!$A$6:$A$257,"&gt;="&amp;$A277,'Aceite Virgen Extra'!$B$6:$B$257,"&lt;="&amp;$B277)</f>
        <v>0</v>
      </c>
      <c r="OH277" s="4">
        <f>SUMIFS('Aceite Virgen Extra'!OH$6:OH$257,'Aceite Virgen Extra'!$A$6:$A$257,"&gt;="&amp;$A277,'Aceite Virgen Extra'!$B$6:$B$257,"&lt;="&amp;$B277)</f>
        <v>0.18</v>
      </c>
      <c r="OI277" s="4">
        <f>SUMIFS('Aceite Virgen Extra'!OI$6:OI$257,'Aceite Virgen Extra'!$A$6:$A$257,"&gt;="&amp;$A277,'Aceite Virgen Extra'!$B$6:$B$257,"&lt;="&amp;$B277)</f>
        <v>0</v>
      </c>
      <c r="OM277" s="4">
        <f>SUMIFS('Aceite Virgen Extra'!OM$6:OM$257,'Aceite Virgen Extra'!$A$6:$A$257,"&gt;="&amp;$A277,'Aceite Virgen Extra'!$B$6:$B$257,"&lt;="&amp;$B277)</f>
        <v>0.11</v>
      </c>
      <c r="ON277" s="4">
        <f>SUMIFS('Aceite Virgen Extra'!ON$6:ON$257,'Aceite Virgen Extra'!$A$6:$A$257,"&gt;="&amp;$A277,'Aceite Virgen Extra'!$B$6:$B$257,"&lt;="&amp;$B277)</f>
        <v>0.19</v>
      </c>
      <c r="OO277" s="4">
        <f>SUMIFS('Aceite Virgen Extra'!OO$6:OO$257,'Aceite Virgen Extra'!$A$6:$A$257,"&gt;="&amp;$A277,'Aceite Virgen Extra'!$B$6:$B$257,"&lt;="&amp;$B277)</f>
        <v>0.12</v>
      </c>
      <c r="OP277" s="4">
        <f>SUMIFS('Aceite Virgen Extra'!OP$6:OP$257,'Aceite Virgen Extra'!$A$6:$A$257,"&gt;="&amp;$A277,'Aceite Virgen Extra'!$B$6:$B$257,"&lt;="&amp;$B277)</f>
        <v>0</v>
      </c>
      <c r="OT277" s="4">
        <f>SUMIFS('Aceite Virgen Extra'!OT$6:OT$257,'Aceite Virgen Extra'!$A$6:$A$257,"&gt;="&amp;$A277,'Aceite Virgen Extra'!$B$6:$B$257,"&lt;="&amp;$B277)</f>
        <v>0.35</v>
      </c>
      <c r="OU277" s="4">
        <f>SUMIFS('Aceite Virgen Extra'!OU$6:OU$257,'Aceite Virgen Extra'!$A$6:$A$257,"&gt;="&amp;$A277,'Aceite Virgen Extra'!$B$6:$B$257,"&lt;="&amp;$B277)</f>
        <v>0</v>
      </c>
      <c r="OV277" s="4">
        <f>SUMIFS('Aceite Virgen Extra'!OV$6:OV$257,'Aceite Virgen Extra'!$A$6:$A$257,"&gt;="&amp;$A277,'Aceite Virgen Extra'!$B$6:$B$257,"&lt;="&amp;$B277)</f>
        <v>0.66</v>
      </c>
      <c r="OW277" s="4">
        <f>SUMIFS('Aceite Virgen Extra'!OW$6:OW$257,'Aceite Virgen Extra'!$A$6:$A$257,"&gt;="&amp;$A277,'Aceite Virgen Extra'!$B$6:$B$257,"&lt;="&amp;$B277)</f>
        <v>0</v>
      </c>
      <c r="PA277" s="4">
        <f>SUMIFS('Aceite Virgen Extra'!PA$6:PA$257,'Aceite Virgen Extra'!$A$6:$A$257,"&gt;="&amp;$A277,'Aceite Virgen Extra'!$B$6:$B$257,"&lt;="&amp;$B277)</f>
        <v>0.09</v>
      </c>
      <c r="PB277" s="4">
        <f>SUMIFS('Aceite Virgen Extra'!PB$6:PB$257,'Aceite Virgen Extra'!$A$6:$A$257,"&gt;="&amp;$A277,'Aceite Virgen Extra'!$B$6:$B$257,"&lt;="&amp;$B277)</f>
        <v>0</v>
      </c>
      <c r="PC277" s="4">
        <f>SUMIFS('Aceite Virgen Extra'!PC$6:PC$257,'Aceite Virgen Extra'!$A$6:$A$257,"&gt;="&amp;$A277,'Aceite Virgen Extra'!$B$6:$B$257,"&lt;="&amp;$B277)</f>
        <v>0.17</v>
      </c>
      <c r="PD277" s="4">
        <f>SUMIFS('Aceite Virgen Extra'!PD$6:PD$257,'Aceite Virgen Extra'!$A$6:$A$257,"&gt;="&amp;$A277,'Aceite Virgen Extra'!$B$6:$B$257,"&lt;="&amp;$B277)</f>
        <v>0</v>
      </c>
      <c r="PH277" s="4">
        <f>SUMIFS('Aceite Virgen Extra'!PH$6:PH$257,'Aceite Virgen Extra'!$A$6:$A$257,"&gt;="&amp;$A277,'Aceite Virgen Extra'!$B$6:$B$257,"&lt;="&amp;$B277)</f>
        <v>0</v>
      </c>
      <c r="PI277" s="4">
        <f>SUMIFS('Aceite Virgen Extra'!PI$6:PI$257,'Aceite Virgen Extra'!$A$6:$A$257,"&gt;="&amp;$A277,'Aceite Virgen Extra'!$B$6:$B$257,"&lt;="&amp;$B277)</f>
        <v>0</v>
      </c>
      <c r="PJ277" s="4">
        <f>SUMIFS('Aceite Virgen Extra'!PJ$6:PJ$257,'Aceite Virgen Extra'!$A$6:$A$257,"&gt;="&amp;$A277,'Aceite Virgen Extra'!$B$6:$B$257,"&lt;="&amp;$B277)</f>
        <v>0</v>
      </c>
      <c r="PK277" s="4">
        <f>SUMIFS('Aceite Virgen Extra'!PK$6:PK$257,'Aceite Virgen Extra'!$A$6:$A$257,"&gt;="&amp;$A277,'Aceite Virgen Extra'!$B$6:$B$257,"&lt;="&amp;$B277)</f>
        <v>0</v>
      </c>
      <c r="PO277" s="4">
        <f>SUMIFS('Aceite Virgen Extra'!PO$6:PO$257,'Aceite Virgen Extra'!$A$6:$A$257,"&gt;="&amp;$A277,'Aceite Virgen Extra'!$B$6:$B$257,"&lt;="&amp;$B277)</f>
        <v>0.28999999999999998</v>
      </c>
      <c r="PP277" s="4">
        <f>SUMIFS('Aceite Virgen Extra'!PP$6:PP$257,'Aceite Virgen Extra'!$A$6:$A$257,"&gt;="&amp;$A277,'Aceite Virgen Extra'!$B$6:$B$257,"&lt;="&amp;$B277)</f>
        <v>0</v>
      </c>
      <c r="PQ277" s="4">
        <f>SUMIFS('Aceite Virgen Extra'!PQ$6:PQ$257,'Aceite Virgen Extra'!$A$6:$A$257,"&gt;="&amp;$A277,'Aceite Virgen Extra'!$B$6:$B$257,"&lt;="&amp;$B277)</f>
        <v>0.33</v>
      </c>
      <c r="PR277" s="4">
        <f>SUMIFS('Aceite Virgen Extra'!PR$6:PR$257,'Aceite Virgen Extra'!$A$6:$A$257,"&gt;="&amp;$A277,'Aceite Virgen Extra'!$B$6:$B$257,"&lt;="&amp;$B277)</f>
        <v>0</v>
      </c>
      <c r="PV277" s="4">
        <f>SUMIFS('Aceite Virgen Extra'!PV$6:PV$257,'Aceite Virgen Extra'!$A$6:$A$257,"&gt;="&amp;$A277,'Aceite Virgen Extra'!$B$6:$B$257,"&lt;="&amp;$B277)</f>
        <v>0.15</v>
      </c>
      <c r="PW277" s="4">
        <f>SUMIFS('Aceite Virgen Extra'!PW$6:PW$257,'Aceite Virgen Extra'!$A$6:$A$257,"&gt;="&amp;$A277,'Aceite Virgen Extra'!$B$6:$B$257,"&lt;="&amp;$B277)</f>
        <v>0</v>
      </c>
      <c r="PX277" s="4">
        <f>SUMIFS('Aceite Virgen Extra'!PX$6:PX$257,'Aceite Virgen Extra'!$A$6:$A$257,"&gt;="&amp;$A277,'Aceite Virgen Extra'!$B$6:$B$257,"&lt;="&amp;$B277)</f>
        <v>0.28999999999999998</v>
      </c>
      <c r="PY277" s="4">
        <f>SUMIFS('Aceite Virgen Extra'!PY$6:PY$257,'Aceite Virgen Extra'!$A$6:$A$257,"&gt;="&amp;$A277,'Aceite Virgen Extra'!$B$6:$B$257,"&lt;="&amp;$B277)</f>
        <v>0</v>
      </c>
      <c r="QC277" s="4">
        <f>SUMIFS('Aceite Virgen Extra'!QC$6:QC$257,'Aceite Virgen Extra'!$A$6:$A$257,"&gt;="&amp;$A277,'Aceite Virgen Extra'!$B$6:$B$257,"&lt;="&amp;$B277)</f>
        <v>0.35</v>
      </c>
      <c r="QD277" s="4">
        <f>SUMIFS('Aceite Virgen Extra'!QD$6:QD$257,'Aceite Virgen Extra'!$A$6:$A$257,"&gt;="&amp;$A277,'Aceite Virgen Extra'!$B$6:$B$257,"&lt;="&amp;$B277)</f>
        <v>0.28999999999999998</v>
      </c>
      <c r="QE277" s="4">
        <f>SUMIFS('Aceite Virgen Extra'!QE$6:QE$257,'Aceite Virgen Extra'!$A$6:$A$257,"&gt;="&amp;$A277,'Aceite Virgen Extra'!$B$6:$B$257,"&lt;="&amp;$B277)</f>
        <v>0.49</v>
      </c>
      <c r="QF277" s="4">
        <f>SUMIFS('Aceite Virgen Extra'!QF$6:QF$257,'Aceite Virgen Extra'!$A$6:$A$257,"&gt;="&amp;$A277,'Aceite Virgen Extra'!$B$6:$B$257,"&lt;="&amp;$B277)</f>
        <v>0</v>
      </c>
      <c r="QJ277" s="4">
        <f>SUMIFS('Aceite Virgen Extra'!QJ$6:QJ$257,'Aceite Virgen Extra'!$A$6:$A$257,"&gt;="&amp;$A277,'Aceite Virgen Extra'!$B$6:$B$257,"&lt;="&amp;$B277)</f>
        <v>0.15</v>
      </c>
      <c r="QK277" s="4">
        <f>SUMIFS('Aceite Virgen Extra'!QK$6:QK$257,'Aceite Virgen Extra'!$A$6:$A$257,"&gt;="&amp;$A277,'Aceite Virgen Extra'!$B$6:$B$257,"&lt;="&amp;$B277)</f>
        <v>0</v>
      </c>
      <c r="QL277" s="4">
        <f>SUMIFS('Aceite Virgen Extra'!QL$6:QL$257,'Aceite Virgen Extra'!$A$6:$A$257,"&gt;="&amp;$A277,'Aceite Virgen Extra'!$B$6:$B$257,"&lt;="&amp;$B277)</f>
        <v>0.27</v>
      </c>
      <c r="QM277" s="4">
        <f>SUMIFS('Aceite Virgen Extra'!QM$6:QM$257,'Aceite Virgen Extra'!$A$6:$A$257,"&gt;="&amp;$A277,'Aceite Virgen Extra'!$B$6:$B$257,"&lt;="&amp;$B277)</f>
        <v>0</v>
      </c>
      <c r="QQ277" s="4">
        <f>SUMIFS('Aceite Virgen Extra'!QQ$6:QQ$257,'Aceite Virgen Extra'!$A$6:$A$257,"&gt;="&amp;$A277,'Aceite Virgen Extra'!$B$6:$B$257,"&lt;="&amp;$B277)</f>
        <v>0</v>
      </c>
      <c r="QR277" s="4">
        <f>SUMIFS('Aceite Virgen Extra'!QR$6:QR$257,'Aceite Virgen Extra'!$A$6:$A$257,"&gt;="&amp;$A277,'Aceite Virgen Extra'!$B$6:$B$257,"&lt;="&amp;$B277)</f>
        <v>0</v>
      </c>
      <c r="QS277" s="4">
        <f>SUMIFS('Aceite Virgen Extra'!QS$6:QS$257,'Aceite Virgen Extra'!$A$6:$A$257,"&gt;="&amp;$A277,'Aceite Virgen Extra'!$B$6:$B$257,"&lt;="&amp;$B277)</f>
        <v>0</v>
      </c>
      <c r="QT277" s="4">
        <f>SUMIFS('Aceite Virgen Extra'!QT$6:QT$257,'Aceite Virgen Extra'!$A$6:$A$257,"&gt;="&amp;$A277,'Aceite Virgen Extra'!$B$6:$B$257,"&lt;="&amp;$B277)</f>
        <v>0</v>
      </c>
      <c r="QX277" s="4">
        <f>SUMIFS('Aceite Virgen Extra'!QX$6:QX$257,'Aceite Virgen Extra'!$A$6:$A$257,"&gt;="&amp;$A277,'Aceite Virgen Extra'!$B$6:$B$257,"&lt;="&amp;$B277)</f>
        <v>0.28000000000000003</v>
      </c>
      <c r="QY277" s="4">
        <f>SUMIFS('Aceite Virgen Extra'!QY$6:QY$257,'Aceite Virgen Extra'!$A$6:$A$257,"&gt;="&amp;$A277,'Aceite Virgen Extra'!$B$6:$B$257,"&lt;="&amp;$B277)</f>
        <v>0</v>
      </c>
      <c r="QZ277" s="4">
        <f>SUMIFS('Aceite Virgen Extra'!QZ$6:QZ$257,'Aceite Virgen Extra'!$A$6:$A$257,"&gt;="&amp;$A277,'Aceite Virgen Extra'!$B$6:$B$257,"&lt;="&amp;$B277)</f>
        <v>0.39</v>
      </c>
      <c r="RA277" s="4">
        <f>SUMIFS('Aceite Virgen Extra'!RA$6:RA$257,'Aceite Virgen Extra'!$A$6:$A$257,"&gt;="&amp;$A277,'Aceite Virgen Extra'!$B$6:$B$257,"&lt;="&amp;$B277)</f>
        <v>0</v>
      </c>
      <c r="RE277" s="4">
        <f>SUMIFS('Aceite Virgen Extra'!RE$6:RE$257,'Aceite Virgen Extra'!$A$6:$A$257,"&gt;="&amp;$A277,'Aceite Virgen Extra'!$B$6:$B$257,"&lt;="&amp;$B277)</f>
        <v>1.87</v>
      </c>
      <c r="RF277" s="4">
        <f>SUMIFS('Aceite Virgen Extra'!RF$6:RF$257,'Aceite Virgen Extra'!$A$6:$A$257,"&gt;="&amp;$A277,'Aceite Virgen Extra'!$B$6:$B$257,"&lt;="&amp;$B277)</f>
        <v>0.31</v>
      </c>
      <c r="RG277" s="4">
        <f>SUMIFS('Aceite Virgen Extra'!RG$6:RG$257,'Aceite Virgen Extra'!$A$6:$A$257,"&gt;="&amp;$A277,'Aceite Virgen Extra'!$B$6:$B$257,"&lt;="&amp;$B277)</f>
        <v>3.31</v>
      </c>
      <c r="RH277" s="4">
        <f>SUMIFS('Aceite Virgen Extra'!RH$6:RH$257,'Aceite Virgen Extra'!$A$6:$A$257,"&gt;="&amp;$A277,'Aceite Virgen Extra'!$B$6:$B$257,"&lt;="&amp;$B277)</f>
        <v>0.36</v>
      </c>
      <c r="RL277" s="4">
        <f>SUMIFS('Aceite Virgen Extra'!RL$6:RL$257,'Aceite Virgen Extra'!$A$6:$A$257,"&gt;="&amp;$A277,'Aceite Virgen Extra'!$B$6:$B$257,"&lt;="&amp;$B277)</f>
        <v>1.5599999999999998</v>
      </c>
      <c r="RM277" s="4">
        <f>SUMIFS('Aceite Virgen Extra'!RM$6:RM$257,'Aceite Virgen Extra'!$A$6:$A$257,"&gt;="&amp;$A277,'Aceite Virgen Extra'!$B$6:$B$257,"&lt;="&amp;$B277)</f>
        <v>0</v>
      </c>
      <c r="RN277" s="4">
        <f>SUMIFS('Aceite Virgen Extra'!RN$6:RN$257,'Aceite Virgen Extra'!$A$6:$A$257,"&gt;="&amp;$A277,'Aceite Virgen Extra'!$B$6:$B$257,"&lt;="&amp;$B277)</f>
        <v>2.52</v>
      </c>
      <c r="RO277" s="4">
        <f>SUMIFS('Aceite Virgen Extra'!RO$6:RO$257,'Aceite Virgen Extra'!$A$6:$A$257,"&gt;="&amp;$A277,'Aceite Virgen Extra'!$B$6:$B$257,"&lt;="&amp;$B277)</f>
        <v>1.26</v>
      </c>
      <c r="RS277" s="69">
        <f>SUMIFS('Aceite Virgen Extra'!RS$6:RS$257,'Aceite Virgen Extra'!$A$6:$A$257,"&gt;="&amp;$A277,'Aceite Virgen Extra'!$B$6:$B$257,"&lt;="&amp;$B277)</f>
        <v>1.53</v>
      </c>
      <c r="RT277" s="4">
        <f>SUMIFS('Aceite Virgen Extra'!RT$6:RT$257,'Aceite Virgen Extra'!$A$6:$A$257,"&gt;="&amp;$A277,'Aceite Virgen Extra'!$B$6:$B$257,"&lt;="&amp;$B277)</f>
        <v>0.46</v>
      </c>
      <c r="RU277" s="4">
        <f>SUMIFS('Aceite Virgen Extra'!RU$6:RU$257,'Aceite Virgen Extra'!$A$6:$A$257,"&gt;="&amp;$A277,'Aceite Virgen Extra'!$B$6:$B$257,"&lt;="&amp;$B277)</f>
        <v>2.36</v>
      </c>
      <c r="RV277" s="4">
        <f>SUMIFS('Aceite Virgen Extra'!RV$6:RV$257,'Aceite Virgen Extra'!$A$6:$A$257,"&gt;="&amp;$A277,'Aceite Virgen Extra'!$B$6:$B$257,"&lt;="&amp;$B277)</f>
        <v>0.49</v>
      </c>
      <c r="RZ277" s="69">
        <f>SUMIFS('Aceite Virgen Extra'!RZ$6:RZ$257,'Aceite Virgen Extra'!$A$6:$A$257,"&gt;="&amp;$A277,'Aceite Virgen Extra'!$B$6:$B$257,"&lt;="&amp;$B277)</f>
        <v>0.68</v>
      </c>
      <c r="SA277" s="4">
        <f>SUMIFS('Aceite Virgen Extra'!SA$6:SA$257,'Aceite Virgen Extra'!$A$6:$A$257,"&gt;="&amp;$A277,'Aceite Virgen Extra'!$B$6:$B$257,"&lt;="&amp;$B277)</f>
        <v>0.55999999999999994</v>
      </c>
      <c r="SB277" s="4">
        <f>SUMIFS('Aceite Virgen Extra'!SB$6:SB$257,'Aceite Virgen Extra'!$A$6:$A$257,"&gt;="&amp;$A277,'Aceite Virgen Extra'!$B$6:$B$257,"&lt;="&amp;$B277)</f>
        <v>0.74</v>
      </c>
      <c r="SC277" s="4">
        <f>SUMIFS('Aceite Virgen Extra'!SC$6:SC$257,'Aceite Virgen Extra'!$A$6:$A$257,"&gt;="&amp;$A277,'Aceite Virgen Extra'!$B$6:$B$257,"&lt;="&amp;$B277)</f>
        <v>0.86</v>
      </c>
      <c r="SG277" s="69">
        <f>SUMIFS('Aceite Virgen Extra'!SG$6:SG$257,'Aceite Virgen Extra'!$A$6:$A$257,"&gt;="&amp;$A277,'Aceite Virgen Extra'!$B$6:$B$257,"&lt;="&amp;$B277)</f>
        <v>1.69</v>
      </c>
      <c r="SH277" s="4">
        <f>SUMIFS('Aceite Virgen Extra'!SH$6:SH$257,'Aceite Virgen Extra'!$A$6:$A$257,"&gt;="&amp;$A277,'Aceite Virgen Extra'!$B$6:$B$257,"&lt;="&amp;$B277)</f>
        <v>0</v>
      </c>
      <c r="SI277" s="4">
        <f>SUMIFS('Aceite Virgen Extra'!SI$6:SI$257,'Aceite Virgen Extra'!$A$6:$A$257,"&gt;="&amp;$A277,'Aceite Virgen Extra'!$B$6:$B$257,"&lt;="&amp;$B277)</f>
        <v>2.9899999999999998</v>
      </c>
      <c r="SJ277" s="4">
        <f>SUMIFS('Aceite Virgen Extra'!SJ$6:SJ$257,'Aceite Virgen Extra'!$A$6:$A$257,"&gt;="&amp;$A277,'Aceite Virgen Extra'!$B$6:$B$257,"&lt;="&amp;$B277)</f>
        <v>0</v>
      </c>
      <c r="SN277" s="69">
        <f>SUMIFS('Aceite Virgen Extra'!SN$6:SN$257,'Aceite Virgen Extra'!$A$6:$A$257,"&gt;="&amp;$A277,'Aceite Virgen Extra'!$B$6:$B$257,"&lt;="&amp;$B277)</f>
        <v>2.06</v>
      </c>
      <c r="SO277" s="4">
        <f>SUMIFS('Aceite Virgen Extra'!SO$6:SO$257,'Aceite Virgen Extra'!$A$6:$A$257,"&gt;="&amp;$A277,'Aceite Virgen Extra'!$B$6:$B$257,"&lt;="&amp;$B277)</f>
        <v>0</v>
      </c>
      <c r="SP277" s="4">
        <f>SUMIFS('Aceite Virgen Extra'!SP$6:SP$257,'Aceite Virgen Extra'!$A$6:$A$257,"&gt;="&amp;$A277,'Aceite Virgen Extra'!$B$6:$B$257,"&lt;="&amp;$B277)</f>
        <v>3.1999999999999997</v>
      </c>
      <c r="SQ277" s="4">
        <f>SUMIFS('Aceite Virgen Extra'!SQ$6:SQ$257,'Aceite Virgen Extra'!$A$6:$A$257,"&gt;="&amp;$A277,'Aceite Virgen Extra'!$B$6:$B$257,"&lt;="&amp;$B277)</f>
        <v>2.59</v>
      </c>
      <c r="SU277" s="69">
        <f>SUMIFS('Aceite Virgen Extra'!SU$6:SU$257,'Aceite Virgen Extra'!$A$6:$A$257,"&gt;="&amp;$A277,'Aceite Virgen Extra'!$B$6:$B$257,"&lt;="&amp;$B277)</f>
        <v>1.44</v>
      </c>
      <c r="SV277" s="4">
        <f>SUMIFS('Aceite Virgen Extra'!SV$6:SV$257,'Aceite Virgen Extra'!$A$6:$A$257,"&gt;="&amp;$A277,'Aceite Virgen Extra'!$B$6:$B$257,"&lt;="&amp;$B277)</f>
        <v>0.55000000000000004</v>
      </c>
      <c r="SW277" s="4">
        <f>SUMIFS('Aceite Virgen Extra'!SW$6:SW$257,'Aceite Virgen Extra'!$A$6:$A$257,"&gt;="&amp;$A277,'Aceite Virgen Extra'!$B$6:$B$257,"&lt;="&amp;$B277)</f>
        <v>1.98</v>
      </c>
      <c r="SX277" s="4">
        <f>SUMIFS('Aceite Virgen Extra'!SX$6:SX$257,'Aceite Virgen Extra'!$A$6:$A$257,"&gt;="&amp;$A277,'Aceite Virgen Extra'!$B$6:$B$257,"&lt;="&amp;$B277)</f>
        <v>0</v>
      </c>
      <c r="TB277" s="69">
        <f>SUMIFS('Aceite Virgen Extra'!TB$6:TB$257,'Aceite Virgen Extra'!$A$6:$A$257,"&gt;="&amp;$A277,'Aceite Virgen Extra'!$B$6:$B$257,"&lt;="&amp;$B277)</f>
        <v>1.91</v>
      </c>
      <c r="TC277" s="4">
        <f>SUMIFS('Aceite Virgen Extra'!TC$6:TC$257,'Aceite Virgen Extra'!$A$6:$A$257,"&gt;="&amp;$A277,'Aceite Virgen Extra'!$B$6:$B$257,"&lt;="&amp;$B277)</f>
        <v>0.64</v>
      </c>
      <c r="TD277" s="4">
        <f>SUMIFS('Aceite Virgen Extra'!TD$6:TD$257,'Aceite Virgen Extra'!$A$6:$A$257,"&gt;="&amp;$A277,'Aceite Virgen Extra'!$B$6:$B$257,"&lt;="&amp;$B277)</f>
        <v>1.7799999999999998</v>
      </c>
      <c r="TE277" s="4">
        <f>SUMIFS('Aceite Virgen Extra'!TE$6:TE$257,'Aceite Virgen Extra'!$A$6:$A$257,"&gt;="&amp;$A277,'Aceite Virgen Extra'!$B$6:$B$257,"&lt;="&amp;$B277)</f>
        <v>5.83</v>
      </c>
      <c r="TI277" s="69">
        <f>SUMIFS('Aceite Virgen Extra'!TI$6:TI$257,'Aceite Virgen Extra'!$A$6:$A$257,"&gt;="&amp;$A277,'Aceite Virgen Extra'!$B$6:$B$257,"&lt;="&amp;$B277)</f>
        <v>2.9899999999999998</v>
      </c>
      <c r="TJ277" s="4">
        <f>SUMIFS('Aceite Virgen Extra'!TJ$6:TJ$257,'Aceite Virgen Extra'!$A$6:$A$257,"&gt;="&amp;$A277,'Aceite Virgen Extra'!$B$6:$B$257,"&lt;="&amp;$B277)</f>
        <v>0.60000000000000009</v>
      </c>
      <c r="TK277" s="4">
        <f>SUMIFS('Aceite Virgen Extra'!TK$6:TK$257,'Aceite Virgen Extra'!$A$6:$A$257,"&gt;="&amp;$A277,'Aceite Virgen Extra'!$B$6:$B$257,"&lt;="&amp;$B277)</f>
        <v>4.04</v>
      </c>
      <c r="TL277" s="4">
        <f>SUMIFS('Aceite Virgen Extra'!TL$6:TL$257,'Aceite Virgen Extra'!$A$6:$A$257,"&gt;="&amp;$A277,'Aceite Virgen Extra'!$B$6:$B$257,"&lt;="&amp;$B277)</f>
        <v>4.4400000000000004</v>
      </c>
      <c r="TP277" s="69">
        <f>SUMIFS('Aceite Virgen Extra'!TP$6:TP$257,'Aceite Virgen Extra'!$A$6:$A$257,"&gt;="&amp;$A277,'Aceite Virgen Extra'!$B$6:$B$257,"&lt;="&amp;$B277)</f>
        <v>1.9</v>
      </c>
      <c r="TQ277" s="4">
        <f>SUMIFS('Aceite Virgen Extra'!TQ$6:TQ$257,'Aceite Virgen Extra'!$A$6:$A$257,"&gt;="&amp;$A277,'Aceite Virgen Extra'!$B$6:$B$257,"&lt;="&amp;$B277)</f>
        <v>2.17</v>
      </c>
      <c r="TR277" s="4">
        <f>SUMIFS('Aceite Virgen Extra'!TR$6:TR$257,'Aceite Virgen Extra'!$A$6:$A$257,"&gt;="&amp;$A277,'Aceite Virgen Extra'!$B$6:$B$257,"&lt;="&amp;$B277)</f>
        <v>1.5100000000000002</v>
      </c>
      <c r="TS277" s="4">
        <f>SUMIFS('Aceite Virgen Extra'!TS$6:TS$257,'Aceite Virgen Extra'!$A$6:$A$257,"&gt;="&amp;$A277,'Aceite Virgen Extra'!$B$6:$B$257,"&lt;="&amp;$B277)</f>
        <v>4.43</v>
      </c>
      <c r="TW277" s="69">
        <f>SUMIFS('Aceite Virgen Extra'!TW$6:TW$257,'Aceite Virgen Extra'!$A$6:$A$257,"&gt;="&amp;$A277,'Aceite Virgen Extra'!$B$6:$B$257,"&lt;="&amp;$B277)</f>
        <v>1.2799999999999998</v>
      </c>
      <c r="TX277" s="4">
        <f>SUMIFS('Aceite Virgen Extra'!TX$6:TX$257,'Aceite Virgen Extra'!$A$6:$A$257,"&gt;="&amp;$A277,'Aceite Virgen Extra'!$B$6:$B$257,"&lt;="&amp;$B277)</f>
        <v>2.54</v>
      </c>
      <c r="TY277" s="4">
        <f>SUMIFS('Aceite Virgen Extra'!TY$6:TY$257,'Aceite Virgen Extra'!$A$6:$A$257,"&gt;="&amp;$A277,'Aceite Virgen Extra'!$B$6:$B$257,"&lt;="&amp;$B277)</f>
        <v>0.85</v>
      </c>
      <c r="TZ277" s="4">
        <f>SUMIFS('Aceite Virgen Extra'!TZ$6:TZ$257,'Aceite Virgen Extra'!$A$6:$A$257,"&gt;="&amp;$A277,'Aceite Virgen Extra'!$B$6:$B$257,"&lt;="&amp;$B277)</f>
        <v>0.98</v>
      </c>
      <c r="UD277" s="69">
        <f>SUMIFS('Aceite Virgen Extra'!UD$6:UD$257,'Aceite Virgen Extra'!$A$6:$A$257,"&gt;="&amp;$A277,'Aceite Virgen Extra'!$B$6:$B$257,"&lt;="&amp;$B277)</f>
        <v>1.79</v>
      </c>
      <c r="UE277" s="4">
        <f>SUMIFS('Aceite Virgen Extra'!UE$6:UE$257,'Aceite Virgen Extra'!$A$6:$A$257,"&gt;="&amp;$A277,'Aceite Virgen Extra'!$B$6:$B$257,"&lt;="&amp;$B277)</f>
        <v>3.1199999999999997</v>
      </c>
      <c r="UF277" s="4">
        <f>SUMIFS('Aceite Virgen Extra'!UF$6:UF$257,'Aceite Virgen Extra'!$A$6:$A$257,"&gt;="&amp;$A277,'Aceite Virgen Extra'!$B$6:$B$257,"&lt;="&amp;$B277)</f>
        <v>1.43</v>
      </c>
      <c r="UG277" s="4">
        <f>SUMIFS('Aceite Virgen Extra'!UG$6:UG$257,'Aceite Virgen Extra'!$A$6:$A$257,"&gt;="&amp;$A277,'Aceite Virgen Extra'!$B$6:$B$257,"&lt;="&amp;$B277)</f>
        <v>0</v>
      </c>
      <c r="UK277" s="69">
        <f>SUMIFS('Aceite Virgen Extra'!UK$6:UK$257,'Aceite Virgen Extra'!$A$6:$A$257,"&gt;="&amp;$A277,'Aceite Virgen Extra'!$B$6:$B$257,"&lt;="&amp;$B277)</f>
        <v>0.77999999999999992</v>
      </c>
      <c r="UL277" s="4">
        <f>SUMIFS('Aceite Virgen Extra'!UL$6:UL$257,'Aceite Virgen Extra'!$A$6:$A$257,"&gt;="&amp;$A277,'Aceite Virgen Extra'!$B$6:$B$257,"&lt;="&amp;$B277)</f>
        <v>0.25</v>
      </c>
      <c r="UM277" s="4">
        <f>SUMIFS('Aceite Virgen Extra'!UM$6:UM$257,'Aceite Virgen Extra'!$A$6:$A$257,"&gt;="&amp;$A277,'Aceite Virgen Extra'!$B$6:$B$257,"&lt;="&amp;$B277)</f>
        <v>0.44</v>
      </c>
      <c r="UN277" s="4">
        <f>SUMIFS('Aceite Virgen Extra'!UN$6:UN$257,'Aceite Virgen Extra'!$A$6:$A$257,"&gt;="&amp;$A277,'Aceite Virgen Extra'!$B$6:$B$257,"&lt;="&amp;$B277)</f>
        <v>4.7</v>
      </c>
      <c r="UR277" s="69">
        <f>SUMIFS('Aceite Virgen Extra'!UR$6:UR$257,'Aceite Virgen Extra'!$A$6:$A$257,"&gt;="&amp;$A277,'Aceite Virgen Extra'!$B$6:$B$257,"&lt;="&amp;$B277)</f>
        <v>2.1</v>
      </c>
      <c r="US277" s="4">
        <f>SUMIFS('Aceite Virgen Extra'!US$6:US$257,'Aceite Virgen Extra'!$A$6:$A$257,"&gt;="&amp;$A277,'Aceite Virgen Extra'!$B$6:$B$257,"&lt;="&amp;$B277)</f>
        <v>2.34</v>
      </c>
      <c r="UT277" s="4">
        <f>SUMIFS('Aceite Virgen Extra'!UT$6:UT$257,'Aceite Virgen Extra'!$A$6:$A$257,"&gt;="&amp;$A277,'Aceite Virgen Extra'!$B$6:$B$257,"&lt;="&amp;$B277)</f>
        <v>1.1100000000000001</v>
      </c>
      <c r="UU277" s="4">
        <f>SUMIFS('Aceite Virgen Extra'!UU$6:UU$257,'Aceite Virgen Extra'!$A$6:$A$257,"&gt;="&amp;$A277,'Aceite Virgen Extra'!$B$6:$B$257,"&lt;="&amp;$B277)</f>
        <v>6.66</v>
      </c>
      <c r="UY277" s="69">
        <f>SUMIFS('Aceite Virgen Extra'!UY$6:UY$257,'Aceite Virgen Extra'!$A$6:$A$257,"&gt;="&amp;$A277,'Aceite Virgen Extra'!$B$6:$B$257,"&lt;="&amp;$B277)</f>
        <v>1.85</v>
      </c>
      <c r="UZ277" s="4">
        <f>SUMIFS('Aceite Virgen Extra'!UZ$6:UZ$257,'Aceite Virgen Extra'!$A$6:$A$257,"&gt;="&amp;$A277,'Aceite Virgen Extra'!$B$6:$B$257,"&lt;="&amp;$B277)</f>
        <v>4.75</v>
      </c>
      <c r="VA277" s="4">
        <f>SUMIFS('Aceite Virgen Extra'!VA$6:VA$257,'Aceite Virgen Extra'!$A$6:$A$257,"&gt;="&amp;$A277,'Aceite Virgen Extra'!$B$6:$B$257,"&lt;="&amp;$B277)</f>
        <v>0.45000000000000007</v>
      </c>
      <c r="VB277" s="4">
        <f>SUMIFS('Aceite Virgen Extra'!VB$6:VB$257,'Aceite Virgen Extra'!$A$6:$A$257,"&gt;="&amp;$A277,'Aceite Virgen Extra'!$B$6:$B$257,"&lt;="&amp;$B277)</f>
        <v>2.56</v>
      </c>
      <c r="VF277" s="69">
        <f>SUMIFS('Aceite Virgen Extra'!VF$6:VF$257,'Aceite Virgen Extra'!$A$6:$A$257,"&gt;="&amp;$A277,'Aceite Virgen Extra'!$B$6:$B$257,"&lt;="&amp;$B277)</f>
        <v>1.24</v>
      </c>
      <c r="VG277" s="4">
        <f>SUMIFS('Aceite Virgen Extra'!VG$6:VG$257,'Aceite Virgen Extra'!$A$6:$A$257,"&gt;="&amp;$A277,'Aceite Virgen Extra'!$B$6:$B$257,"&lt;="&amp;$B277)</f>
        <v>2.09</v>
      </c>
      <c r="VH277" s="4">
        <f>SUMIFS('Aceite Virgen Extra'!VH$6:VH$257,'Aceite Virgen Extra'!$A$6:$A$257,"&gt;="&amp;$A277,'Aceite Virgen Extra'!$B$6:$B$257,"&lt;="&amp;$B277)</f>
        <v>0.91</v>
      </c>
      <c r="VI277" s="4">
        <f>SUMIFS('Aceite Virgen Extra'!VI$6:VI$257,'Aceite Virgen Extra'!$A$6:$A$257,"&gt;="&amp;$A277,'Aceite Virgen Extra'!$B$6:$B$257,"&lt;="&amp;$B277)</f>
        <v>1.64</v>
      </c>
      <c r="VM277" s="69">
        <f>SUMIFS('Aceite Virgen Extra'!VM$6:VM$257,'Aceite Virgen Extra'!$A$6:$A$257,"&gt;="&amp;$A277,'Aceite Virgen Extra'!$B$6:$B$257,"&lt;="&amp;$B277)</f>
        <v>1.7799999999999998</v>
      </c>
      <c r="VN277" s="4">
        <f>SUMIFS('Aceite Virgen Extra'!VN$6:VN$257,'Aceite Virgen Extra'!$A$6:$A$257,"&gt;="&amp;$A277,'Aceite Virgen Extra'!$B$6:$B$257,"&lt;="&amp;$B277)</f>
        <v>1.8699999999999999</v>
      </c>
      <c r="VO277" s="4">
        <f>SUMIFS('Aceite Virgen Extra'!VO$6:VO$257,'Aceite Virgen Extra'!$A$6:$A$257,"&gt;="&amp;$A277,'Aceite Virgen Extra'!$B$6:$B$257,"&lt;="&amp;$B277)</f>
        <v>1.35</v>
      </c>
      <c r="VP277" s="4">
        <f>SUMIFS('Aceite Virgen Extra'!VP$6:VP$257,'Aceite Virgen Extra'!$A$6:$A$257,"&gt;="&amp;$A277,'Aceite Virgen Extra'!$B$6:$B$257,"&lt;="&amp;$B277)</f>
        <v>0.87</v>
      </c>
      <c r="VT277" s="69">
        <f>SUMIFS('Aceite Virgen Extra'!VT$6:VT$257,'Aceite Virgen Extra'!$A$6:$A$257,"&gt;="&amp;$A277,'Aceite Virgen Extra'!$B$6:$B$257,"&lt;="&amp;$B277)</f>
        <v>2.0499999999999998</v>
      </c>
      <c r="VU277" s="4">
        <f>SUMIFS('Aceite Virgen Extra'!VU$6:VU$257,'Aceite Virgen Extra'!$A$6:$A$257,"&gt;="&amp;$A277,'Aceite Virgen Extra'!$B$6:$B$257,"&lt;="&amp;$B277)</f>
        <v>4.4799999999999995</v>
      </c>
      <c r="VV277" s="4">
        <f>SUMIFS('Aceite Virgen Extra'!VV$6:VV$257,'Aceite Virgen Extra'!$A$6:$A$257,"&gt;="&amp;$A277,'Aceite Virgen Extra'!$B$6:$B$257,"&lt;="&amp;$B277)</f>
        <v>1.1499999999999999</v>
      </c>
      <c r="VW277" s="4">
        <f>SUMIFS('Aceite Virgen Extra'!VW$6:VW$257,'Aceite Virgen Extra'!$A$6:$A$257,"&gt;="&amp;$A277,'Aceite Virgen Extra'!$B$6:$B$257,"&lt;="&amp;$B277)</f>
        <v>0</v>
      </c>
      <c r="WA277" s="69">
        <f>SUMIFS('Aceite Virgen Extra'!WA$6:WA$257,'Aceite Virgen Extra'!$A$6:$A$257,"&gt;="&amp;$A277,'Aceite Virgen Extra'!$B$6:$B$257,"&lt;="&amp;$B277)</f>
        <v>2.3600000000000003</v>
      </c>
      <c r="WB277" s="4">
        <f>SUMIFS('Aceite Virgen Extra'!WB$6:WB$257,'Aceite Virgen Extra'!$A$6:$A$257,"&gt;="&amp;$A277,'Aceite Virgen Extra'!$B$6:$B$257,"&lt;="&amp;$B277)</f>
        <v>2.04</v>
      </c>
      <c r="WC277" s="4">
        <f>SUMIFS('Aceite Virgen Extra'!WC$6:WC$257,'Aceite Virgen Extra'!$A$6:$A$257,"&gt;="&amp;$A277,'Aceite Virgen Extra'!$B$6:$B$257,"&lt;="&amp;$B277)</f>
        <v>2.68</v>
      </c>
      <c r="WD277" s="4">
        <f>SUMIFS('Aceite Virgen Extra'!WD$6:WD$257,'Aceite Virgen Extra'!$A$6:$A$257,"&gt;="&amp;$A277,'Aceite Virgen Extra'!$B$6:$B$257,"&lt;="&amp;$B277)</f>
        <v>0.81</v>
      </c>
      <c r="WH277" s="69">
        <f>SUMIFS('Aceite Virgen Extra'!WH$6:WH$257,'Aceite Virgen Extra'!$A$6:$A$257,"&gt;="&amp;$A277,'Aceite Virgen Extra'!$B$6:$B$257,"&lt;="&amp;$B277)</f>
        <v>1.08</v>
      </c>
      <c r="WI277" s="4">
        <f>SUMIFS('Aceite Virgen Extra'!WI$6:WI$257,'Aceite Virgen Extra'!$A$6:$A$257,"&gt;="&amp;$A277,'Aceite Virgen Extra'!$B$6:$B$257,"&lt;="&amp;$B277)</f>
        <v>1.31</v>
      </c>
      <c r="WJ277" s="4">
        <f>SUMIFS('Aceite Virgen Extra'!WJ$6:WJ$257,'Aceite Virgen Extra'!$A$6:$A$257,"&gt;="&amp;$A277,'Aceite Virgen Extra'!$B$6:$B$257,"&lt;="&amp;$B277)</f>
        <v>1.0699999999999998</v>
      </c>
      <c r="WK277" s="4">
        <f>SUMIFS('Aceite Virgen Extra'!WK$6:WK$257,'Aceite Virgen Extra'!$A$6:$A$257,"&gt;="&amp;$A277,'Aceite Virgen Extra'!$B$6:$B$257,"&lt;="&amp;$B277)</f>
        <v>0.89</v>
      </c>
      <c r="WO277" s="69">
        <f>SUMIFS('Aceite Virgen Extra'!WO$6:WO$257,'Aceite Virgen Extra'!$A$6:$A$257,"&gt;="&amp;$A277,'Aceite Virgen Extra'!$B$6:$B$257,"&lt;="&amp;$B277)</f>
        <v>0.47</v>
      </c>
      <c r="WP277" s="4">
        <f>SUMIFS('Aceite Virgen Extra'!WP$6:WP$257,'Aceite Virgen Extra'!$A$6:$A$257,"&gt;="&amp;$A277,'Aceite Virgen Extra'!$B$6:$B$257,"&lt;="&amp;$B277)</f>
        <v>0.98</v>
      </c>
      <c r="WQ277" s="4">
        <f>SUMIFS('Aceite Virgen Extra'!WQ$6:WQ$257,'Aceite Virgen Extra'!$A$6:$A$257,"&gt;="&amp;$A277,'Aceite Virgen Extra'!$B$6:$B$257,"&lt;="&amp;$B277)</f>
        <v>0.39</v>
      </c>
      <c r="WR277" s="4">
        <f>SUMIFS('Aceite Virgen Extra'!WR$6:WR$257,'Aceite Virgen Extra'!$A$6:$A$257,"&gt;="&amp;$A277,'Aceite Virgen Extra'!$B$6:$B$257,"&lt;="&amp;$B277)</f>
        <v>0</v>
      </c>
      <c r="WV277" s="69">
        <f>SUMIFS('Aceite Virgen Extra'!WV$6:WV$257,'Aceite Virgen Extra'!$A$6:$A$257,"&gt;="&amp;$A277,'Aceite Virgen Extra'!$B$6:$B$257,"&lt;="&amp;$B277)</f>
        <v>2.79</v>
      </c>
      <c r="WW277" s="4">
        <f>SUMIFS('Aceite Virgen Extra'!WW$6:WW$257,'Aceite Virgen Extra'!$A$6:$A$257,"&gt;="&amp;$A277,'Aceite Virgen Extra'!$B$6:$B$257,"&lt;="&amp;$B277)</f>
        <v>2.35</v>
      </c>
      <c r="WX277" s="4">
        <f>SUMIFS('Aceite Virgen Extra'!WX$6:WX$257,'Aceite Virgen Extra'!$A$6:$A$257,"&gt;="&amp;$A277,'Aceite Virgen Extra'!$B$6:$B$257,"&lt;="&amp;$B277)</f>
        <v>3.24</v>
      </c>
      <c r="WY277" s="4">
        <f>SUMIFS('Aceite Virgen Extra'!WY$6:WY$257,'Aceite Virgen Extra'!$A$6:$A$257,"&gt;="&amp;$A277,'Aceite Virgen Extra'!$B$6:$B$257,"&lt;="&amp;$B277)</f>
        <v>0.87</v>
      </c>
      <c r="XC277" s="69">
        <f>SUMIFS('Aceite Virgen Extra'!XC$6:XC$257,'Aceite Virgen Extra'!$A$6:$A$257,"&gt;="&amp;$A277,'Aceite Virgen Extra'!$B$6:$B$257,"&lt;="&amp;$B277)</f>
        <v>1.04</v>
      </c>
      <c r="XD277" s="4">
        <f>SUMIFS('Aceite Virgen Extra'!XD$6:XD$257,'Aceite Virgen Extra'!$A$6:$A$257,"&gt;="&amp;$A277,'Aceite Virgen Extra'!$B$6:$B$257,"&lt;="&amp;$B277)</f>
        <v>0.85</v>
      </c>
      <c r="XE277" s="4">
        <f>SUMIFS('Aceite Virgen Extra'!XE$6:XE$257,'Aceite Virgen Extra'!$A$6:$A$257,"&gt;="&amp;$A277,'Aceite Virgen Extra'!$B$6:$B$257,"&lt;="&amp;$B277)</f>
        <v>1.45</v>
      </c>
      <c r="XF277" s="4">
        <f>SUMIFS('Aceite Virgen Extra'!XF$6:XF$257,'Aceite Virgen Extra'!$A$6:$A$257,"&gt;="&amp;$A277,'Aceite Virgen Extra'!$B$6:$B$257,"&lt;="&amp;$B277)</f>
        <v>0</v>
      </c>
    </row>
    <row r="278" spans="1:630" x14ac:dyDescent="0.3">
      <c r="A278" s="9">
        <f>'TAM Aceite Virgen Extra'!B26</f>
        <v>9.5</v>
      </c>
      <c r="B278" s="9">
        <f>'TAM Aceite Virgen Extra'!C26</f>
        <v>9.6999999999999993</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v>
      </c>
      <c r="L278" s="4">
        <f>SUMIFS('Aceite Virgen Extra'!L$6:L$257,'Aceite Virgen Extra'!$A$6:$A$257,"&gt;="&amp;$A278,'Aceite Virgen Extra'!$B$6:$B$257,"&lt;="&amp;$B278)</f>
        <v>0</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v>
      </c>
      <c r="S278" s="4">
        <f>SUMIFS('Aceite Virgen Extra'!S$6:S$257,'Aceite Virgen Extra'!$A$6:$A$257,"&gt;="&amp;$A278,'Aceite Virgen Extra'!$B$6:$B$257,"&lt;="&amp;$B278)</f>
        <v>0</v>
      </c>
      <c r="T278" s="4">
        <f>SUMIFS('Aceite Virgen Extra'!T$6:T$257,'Aceite Virgen Extra'!$A$6:$A$257,"&gt;="&amp;$A278,'Aceite Virgen Extra'!$B$6:$B$257,"&lt;="&amp;$B278)</f>
        <v>0</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v>
      </c>
      <c r="AN278" s="4">
        <f>SUMIFS('Aceite Virgen Extra'!AN$6:AN$257,'Aceite Virgen Extra'!$A$6:$A$257,"&gt;="&amp;$A278,'Aceite Virgen Extra'!$B$6:$B$257,"&lt;="&amp;$B278)</f>
        <v>0</v>
      </c>
      <c r="AO278" s="4">
        <f>SUMIFS('Aceite Virgen Extra'!AO$6:AO$257,'Aceite Virgen Extra'!$A$6:$A$257,"&gt;="&amp;$A278,'Aceite Virgen Extra'!$B$6:$B$257,"&lt;="&amp;$B278)</f>
        <v>0</v>
      </c>
      <c r="AP278" s="4">
        <f>SUMIFS('Aceite Virgen Extra'!AP$6:AP$257,'Aceite Virgen Extra'!$A$6:$A$257,"&gt;="&amp;$A278,'Aceite Virgen Extra'!$B$6:$B$257,"&lt;="&amp;$B278)</f>
        <v>0</v>
      </c>
      <c r="AQ278" s="9"/>
      <c r="AR278" s="9"/>
      <c r="AT278" s="4">
        <f>SUMIFS('Aceite Virgen Extra'!AT$6:AT$257,'Aceite Virgen Extra'!$A$6:$A$257,"&gt;="&amp;$A278,'Aceite Virgen Extra'!$B$6:$B$257,"&lt;="&amp;$B278)</f>
        <v>0</v>
      </c>
      <c r="AU278" s="4">
        <f>SUMIFS('Aceite Virgen Extra'!AU$6:AU$257,'Aceite Virgen Extra'!$A$6:$A$257,"&gt;="&amp;$A278,'Aceite Virgen Extra'!$B$6:$B$257,"&lt;="&amp;$B278)</f>
        <v>0</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v>
      </c>
      <c r="BB278" s="4">
        <f>SUMIFS('Aceite Virgen Extra'!BB$6:BB$257,'Aceite Virgen Extra'!$A$6:$A$257,"&gt;="&amp;$A278,'Aceite Virgen Extra'!$B$6:$B$257,"&lt;="&amp;$B278)</f>
        <v>0</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v>
      </c>
      <c r="BO278" s="4">
        <f>SUMIFS('Aceite Virgen Extra'!BO$6:BO$257,'Aceite Virgen Extra'!$A$6:$A$257,"&gt;="&amp;$A278,'Aceite Virgen Extra'!$B$6:$B$257,"&lt;="&amp;$B278)</f>
        <v>0</v>
      </c>
      <c r="BP278" s="4">
        <f>SUMIFS('Aceite Virgen Extra'!BP$6:BP$257,'Aceite Virgen Extra'!$A$6:$A$257,"&gt;="&amp;$A278,'Aceite Virgen Extra'!$B$6:$B$257,"&lt;="&amp;$B278)</f>
        <v>0</v>
      </c>
      <c r="BQ278" s="4">
        <f>SUMIFS('Aceite Virgen Extra'!BQ$6:BQ$257,'Aceite Virgen Extra'!$A$6:$A$257,"&gt;="&amp;$A278,'Aceite Virgen Extra'!$B$6:$B$257,"&lt;="&amp;$B278)</f>
        <v>0</v>
      </c>
      <c r="BR278" s="4">
        <f>SUMIFS('Aceite Virgen Extra'!BR$6:BR$257,'Aceite Virgen Extra'!$A$6:$A$257,"&gt;="&amp;$A278,'Aceite Virgen Extra'!$B$6:$B$257,"&lt;="&amp;$B278)</f>
        <v>0</v>
      </c>
      <c r="BV278" s="4">
        <f>SUMIFS('Aceite Virgen Extra'!BV$6:BV$257,'Aceite Virgen Extra'!$A$6:$A$257,"&gt;="&amp;$A278,'Aceite Virgen Extra'!$B$6:$B$257,"&lt;="&amp;$B278)</f>
        <v>0.1</v>
      </c>
      <c r="BW278" s="4">
        <f>SUMIFS('Aceite Virgen Extra'!BW$6:BW$257,'Aceite Virgen Extra'!$A$6:$A$257,"&gt;="&amp;$A278,'Aceite Virgen Extra'!$B$6:$B$257,"&lt;="&amp;$B278)</f>
        <v>0</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0.62</v>
      </c>
      <c r="CD278" s="4">
        <f>SUMIFS('Aceite Virgen Extra'!CD$6:CD$257,'Aceite Virgen Extra'!$A$6:$A$257,"&gt;="&amp;$A278,'Aceite Virgen Extra'!$B$6:$B$257,"&lt;="&amp;$B278)</f>
        <v>0.39</v>
      </c>
      <c r="CE278" s="4">
        <f>SUMIFS('Aceite Virgen Extra'!CE$6:CE$257,'Aceite Virgen Extra'!$A$6:$A$257,"&gt;="&amp;$A278,'Aceite Virgen Extra'!$B$6:$B$257,"&lt;="&amp;$B278)</f>
        <v>0.38</v>
      </c>
      <c r="CF278" s="4">
        <f>SUMIFS('Aceite Virgen Extra'!CF$6:CF$257,'Aceite Virgen Extra'!$A$6:$A$257,"&gt;="&amp;$A278,'Aceite Virgen Extra'!$B$6:$B$257,"&lt;="&amp;$B278)</f>
        <v>1.99</v>
      </c>
      <c r="CJ278" s="4">
        <f>SUMIFS('Aceite Virgen Extra'!CJ$6:CJ$257,'Aceite Virgen Extra'!$A$6:$A$257,"&gt;="&amp;$A278,'Aceite Virgen Extra'!$B$6:$B$257,"&lt;="&amp;$B278)</f>
        <v>0.2</v>
      </c>
      <c r="CK278" s="4">
        <f>SUMIFS('Aceite Virgen Extra'!CK$6:CK$257,'Aceite Virgen Extra'!$A$6:$A$257,"&gt;="&amp;$A278,'Aceite Virgen Extra'!$B$6:$B$257,"&lt;="&amp;$B278)</f>
        <v>0.14000000000000001</v>
      </c>
      <c r="CL278" s="4">
        <f>SUMIFS('Aceite Virgen Extra'!CL$6:CL$257,'Aceite Virgen Extra'!$A$6:$A$257,"&gt;="&amp;$A278,'Aceite Virgen Extra'!$B$6:$B$257,"&lt;="&amp;$B278)</f>
        <v>0.33999999999999997</v>
      </c>
      <c r="CM278" s="4">
        <f>SUMIFS('Aceite Virgen Extra'!CM$6:CM$257,'Aceite Virgen Extra'!$A$6:$A$257,"&gt;="&amp;$A278,'Aceite Virgen Extra'!$B$6:$B$257,"&lt;="&amp;$B278)</f>
        <v>0</v>
      </c>
      <c r="CQ278" s="4">
        <f>SUMIFS('Aceite Virgen Extra'!CQ$6:CQ$257,'Aceite Virgen Extra'!$A$6:$A$257,"&gt;="&amp;$A278,'Aceite Virgen Extra'!$B$6:$B$257,"&lt;="&amp;$B278)</f>
        <v>0.09</v>
      </c>
      <c r="CR278" s="4">
        <f>SUMIFS('Aceite Virgen Extra'!CR$6:CR$257,'Aceite Virgen Extra'!$A$6:$A$257,"&gt;="&amp;$A278,'Aceite Virgen Extra'!$B$6:$B$257,"&lt;="&amp;$B278)</f>
        <v>0.31</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0.5</v>
      </c>
      <c r="CY278" s="4">
        <f>SUMIFS('Aceite Virgen Extra'!CY$6:CY$257,'Aceite Virgen Extra'!$A$6:$A$257,"&gt;="&amp;$A278,'Aceite Virgen Extra'!$B$6:$B$257,"&lt;="&amp;$B278)</f>
        <v>0.5</v>
      </c>
      <c r="CZ278" s="4">
        <f>SUMIFS('Aceite Virgen Extra'!CZ$6:CZ$257,'Aceite Virgen Extra'!$A$6:$A$257,"&gt;="&amp;$A278,'Aceite Virgen Extra'!$B$6:$B$257,"&lt;="&amp;$B278)</f>
        <v>0.11</v>
      </c>
      <c r="DA278" s="4">
        <f>SUMIFS('Aceite Virgen Extra'!DA$6:DA$257,'Aceite Virgen Extra'!$A$6:$A$257,"&gt;="&amp;$A278,'Aceite Virgen Extra'!$B$6:$B$257,"&lt;="&amp;$B278)</f>
        <v>2.17</v>
      </c>
      <c r="DE278" s="4">
        <f>SUMIFS('Aceite Virgen Extra'!DE$6:DE$257,'Aceite Virgen Extra'!$A$6:$A$257,"&gt;="&amp;$A278,'Aceite Virgen Extra'!$B$6:$B$257,"&lt;="&amp;$B278)</f>
        <v>0.26</v>
      </c>
      <c r="DF278" s="4">
        <f>SUMIFS('Aceite Virgen Extra'!DF$6:DF$257,'Aceite Virgen Extra'!$A$6:$A$257,"&gt;="&amp;$A278,'Aceite Virgen Extra'!$B$6:$B$257,"&lt;="&amp;$B278)</f>
        <v>0.41</v>
      </c>
      <c r="DG278" s="4">
        <f>SUMIFS('Aceite Virgen Extra'!DG$6:DG$257,'Aceite Virgen Extra'!$A$6:$A$257,"&gt;="&amp;$A278,'Aceite Virgen Extra'!$B$6:$B$257,"&lt;="&amp;$B278)</f>
        <v>0.27</v>
      </c>
      <c r="DH278" s="4">
        <f>SUMIFS('Aceite Virgen Extra'!DH$6:DH$257,'Aceite Virgen Extra'!$A$6:$A$257,"&gt;="&amp;$A278,'Aceite Virgen Extra'!$B$6:$B$257,"&lt;="&amp;$B278)</f>
        <v>0</v>
      </c>
      <c r="DL278" s="4">
        <f>SUMIFS('Aceite Virgen Extra'!DL$6:DL$257,'Aceite Virgen Extra'!$A$6:$A$257,"&gt;="&amp;$A278,'Aceite Virgen Extra'!$B$6:$B$257,"&lt;="&amp;$B278)</f>
        <v>0.41</v>
      </c>
      <c r="DM278" s="4">
        <f>SUMIFS('Aceite Virgen Extra'!DM$6:DM$257,'Aceite Virgen Extra'!$A$6:$A$257,"&gt;="&amp;$A278,'Aceite Virgen Extra'!$B$6:$B$257,"&lt;="&amp;$B278)</f>
        <v>0</v>
      </c>
      <c r="DN278" s="4">
        <f>SUMIFS('Aceite Virgen Extra'!DN$6:DN$257,'Aceite Virgen Extra'!$A$6:$A$257,"&gt;="&amp;$A278,'Aceite Virgen Extra'!$B$6:$B$257,"&lt;="&amp;$B278)</f>
        <v>0.76</v>
      </c>
      <c r="DO278" s="4">
        <f>SUMIFS('Aceite Virgen Extra'!DO$6:DO$257,'Aceite Virgen Extra'!$A$6:$A$257,"&gt;="&amp;$A278,'Aceite Virgen Extra'!$B$6:$B$257,"&lt;="&amp;$B278)</f>
        <v>0</v>
      </c>
      <c r="DS278" s="4">
        <f>SUMIFS('Aceite Virgen Extra'!DS$6:DS$257,'Aceite Virgen Extra'!$A$6:$A$257,"&gt;="&amp;$A278,'Aceite Virgen Extra'!$B$6:$B$257,"&lt;="&amp;$B278)</f>
        <v>0.19</v>
      </c>
      <c r="DT278" s="4">
        <f>SUMIFS('Aceite Virgen Extra'!DT$6:DT$257,'Aceite Virgen Extra'!$A$6:$A$257,"&gt;="&amp;$A278,'Aceite Virgen Extra'!$B$6:$B$257,"&lt;="&amp;$B278)</f>
        <v>0</v>
      </c>
      <c r="DU278" s="4">
        <f>SUMIFS('Aceite Virgen Extra'!DU$6:DU$257,'Aceite Virgen Extra'!$A$6:$A$257,"&gt;="&amp;$A278,'Aceite Virgen Extra'!$B$6:$B$257,"&lt;="&amp;$B278)</f>
        <v>0.32</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v>
      </c>
      <c r="EO278" s="4">
        <f>SUMIFS('Aceite Virgen Extra'!EO$6:EO$257,'Aceite Virgen Extra'!$A$6:$A$257,"&gt;="&amp;$A278,'Aceite Virgen Extra'!$B$6:$B$257,"&lt;="&amp;$B278)</f>
        <v>0</v>
      </c>
      <c r="EP278" s="4">
        <f>SUMIFS('Aceite Virgen Extra'!EP$6:EP$257,'Aceite Virgen Extra'!$A$6:$A$257,"&gt;="&amp;$A278,'Aceite Virgen Extra'!$B$6:$B$257,"&lt;="&amp;$B278)</f>
        <v>0</v>
      </c>
      <c r="EQ278" s="4">
        <f>SUMIFS('Aceite Virgen Extra'!EQ$6:EQ$257,'Aceite Virgen Extra'!$A$6:$A$257,"&gt;="&amp;$A278,'Aceite Virgen Extra'!$B$6:$B$257,"&lt;="&amp;$B278)</f>
        <v>0</v>
      </c>
      <c r="EU278" s="4">
        <f>SUMIFS('Aceite Virgen Extra'!EU$6:EU$257,'Aceite Virgen Extra'!$A$6:$A$257,"&gt;="&amp;$A278,'Aceite Virgen Extra'!$B$6:$B$257,"&lt;="&amp;$B278)</f>
        <v>0.2</v>
      </c>
      <c r="EV278" s="4">
        <f>SUMIFS('Aceite Virgen Extra'!EV$6:EV$257,'Aceite Virgen Extra'!$A$6:$A$257,"&gt;="&amp;$A278,'Aceite Virgen Extra'!$B$6:$B$257,"&lt;="&amp;$B278)</f>
        <v>0.56999999999999995</v>
      </c>
      <c r="EW278" s="4">
        <f>SUMIFS('Aceite Virgen Extra'!EW$6:EW$257,'Aceite Virgen Extra'!$A$6:$A$257,"&gt;="&amp;$A278,'Aceite Virgen Extra'!$B$6:$B$257,"&lt;="&amp;$B278)</f>
        <v>0.08</v>
      </c>
      <c r="EX278" s="4">
        <f>SUMIFS('Aceite Virgen Extra'!EX$6:EX$257,'Aceite Virgen Extra'!$A$6:$A$257,"&gt;="&amp;$A278,'Aceite Virgen Extra'!$B$6:$B$257,"&lt;="&amp;$B278)</f>
        <v>0</v>
      </c>
      <c r="FB278" s="4">
        <f>SUMIFS('Aceite Virgen Extra'!FB$6:FB$257,'Aceite Virgen Extra'!$A$6:$A$257,"&gt;="&amp;$A278,'Aceite Virgen Extra'!$B$6:$B$257,"&lt;="&amp;$B278)</f>
        <v>0.06</v>
      </c>
      <c r="FC278" s="4">
        <f>SUMIFS('Aceite Virgen Extra'!FC$6:FC$257,'Aceite Virgen Extra'!$A$6:$A$257,"&gt;="&amp;$A278,'Aceite Virgen Extra'!$B$6:$B$257,"&lt;="&amp;$B278)</f>
        <v>0</v>
      </c>
      <c r="FD278" s="4">
        <f>SUMIFS('Aceite Virgen Extra'!FD$6:FD$257,'Aceite Virgen Extra'!$A$6:$A$257,"&gt;="&amp;$A278,'Aceite Virgen Extra'!$B$6:$B$257,"&lt;="&amp;$B278)</f>
        <v>0.12</v>
      </c>
      <c r="FE278" s="4">
        <f>SUMIFS('Aceite Virgen Extra'!FE$6:FE$257,'Aceite Virgen Extra'!$A$6:$A$257,"&gt;="&amp;$A278,'Aceite Virgen Extra'!$B$6:$B$257,"&lt;="&amp;$B278)</f>
        <v>0</v>
      </c>
      <c r="FI278" s="4">
        <f>SUMIFS('Aceite Virgen Extra'!FI$6:FI$257,'Aceite Virgen Extra'!$A$6:$A$257,"&gt;="&amp;$A278,'Aceite Virgen Extra'!$B$6:$B$257,"&lt;="&amp;$B278)</f>
        <v>0.28000000000000003</v>
      </c>
      <c r="FJ278" s="4">
        <f>SUMIFS('Aceite Virgen Extra'!FJ$6:FJ$257,'Aceite Virgen Extra'!$A$6:$A$257,"&gt;="&amp;$A278,'Aceite Virgen Extra'!$B$6:$B$257,"&lt;="&amp;$B278)</f>
        <v>0.28000000000000003</v>
      </c>
      <c r="FK278" s="4">
        <f>SUMIFS('Aceite Virgen Extra'!FK$6:FK$257,'Aceite Virgen Extra'!$A$6:$A$257,"&gt;="&amp;$A278,'Aceite Virgen Extra'!$B$6:$B$257,"&lt;="&amp;$B278)</f>
        <v>0.39</v>
      </c>
      <c r="FL278" s="4">
        <f>SUMIFS('Aceite Virgen Extra'!FL$6:FL$257,'Aceite Virgen Extra'!$A$6:$A$257,"&gt;="&amp;$A278,'Aceite Virgen Extra'!$B$6:$B$257,"&lt;="&amp;$B278)</f>
        <v>0</v>
      </c>
      <c r="FP278" s="4">
        <f>SUMIFS('Aceite Virgen Extra'!FP$6:FP$257,'Aceite Virgen Extra'!$A$6:$A$257,"&gt;="&amp;$A278,'Aceite Virgen Extra'!$B$6:$B$257,"&lt;="&amp;$B278)</f>
        <v>0.06</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0.11</v>
      </c>
      <c r="FX278" s="4">
        <f>SUMIFS('Aceite Virgen Extra'!FX$6:FX$257,'Aceite Virgen Extra'!$A$6:$A$257,"&gt;="&amp;$A278,'Aceite Virgen Extra'!$B$6:$B$257,"&lt;="&amp;$B278)</f>
        <v>0.24</v>
      </c>
      <c r="FY278" s="4">
        <f>SUMIFS('Aceite Virgen Extra'!FY$6:FY$257,'Aceite Virgen Extra'!$A$6:$A$257,"&gt;="&amp;$A278,'Aceite Virgen Extra'!$B$6:$B$257,"&lt;="&amp;$B278)</f>
        <v>0.09</v>
      </c>
      <c r="FZ278" s="4">
        <f>SUMIFS('Aceite Virgen Extra'!FZ$6:FZ$257,'Aceite Virgen Extra'!$A$6:$A$257,"&gt;="&amp;$A278,'Aceite Virgen Extra'!$B$6:$B$257,"&lt;="&amp;$B278)</f>
        <v>0</v>
      </c>
      <c r="GD278" s="4">
        <f>SUMIFS('Aceite Virgen Extra'!GD$6:GD$257,'Aceite Virgen Extra'!$A$6:$A$257,"&gt;="&amp;$A278,'Aceite Virgen Extra'!$B$6:$B$257,"&lt;="&amp;$B278)</f>
        <v>7.0000000000000007E-2</v>
      </c>
      <c r="GE278" s="4">
        <f>SUMIFS('Aceite Virgen Extra'!GE$6:GE$257,'Aceite Virgen Extra'!$A$6:$A$257,"&gt;="&amp;$A278,'Aceite Virgen Extra'!$B$6:$B$257,"&lt;="&amp;$B278)</f>
        <v>0</v>
      </c>
      <c r="GF278" s="4">
        <f>SUMIFS('Aceite Virgen Extra'!GF$6:GF$257,'Aceite Virgen Extra'!$A$6:$A$257,"&gt;="&amp;$A278,'Aceite Virgen Extra'!$B$6:$B$257,"&lt;="&amp;$B278)</f>
        <v>0.11</v>
      </c>
      <c r="GG278" s="4">
        <f>SUMIFS('Aceite Virgen Extra'!GG$6:GG$257,'Aceite Virgen Extra'!$A$6:$A$257,"&gt;="&amp;$A278,'Aceite Virgen Extra'!$B$6:$B$257,"&lt;="&amp;$B278)</f>
        <v>0</v>
      </c>
      <c r="GK278" s="4">
        <f>SUMIFS('Aceite Virgen Extra'!GK$6:GK$257,'Aceite Virgen Extra'!$A$6:$A$257,"&gt;="&amp;$A278,'Aceite Virgen Extra'!$B$6:$B$257,"&lt;="&amp;$B278)</f>
        <v>0.06</v>
      </c>
      <c r="GL278" s="4">
        <f>SUMIFS('Aceite Virgen Extra'!GL$6:GL$257,'Aceite Virgen Extra'!$A$6:$A$257,"&gt;="&amp;$A278,'Aceite Virgen Extra'!$B$6:$B$257,"&lt;="&amp;$B278)</f>
        <v>0.23</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0.14000000000000001</v>
      </c>
      <c r="GS278" s="4">
        <f>SUMIFS('Aceite Virgen Extra'!GS$6:GS$257,'Aceite Virgen Extra'!$A$6:$A$257,"&gt;="&amp;$A278,'Aceite Virgen Extra'!$B$6:$B$257,"&lt;="&amp;$B278)</f>
        <v>0.28000000000000003</v>
      </c>
      <c r="GT278" s="4">
        <f>SUMIFS('Aceite Virgen Extra'!GT$6:GT$257,'Aceite Virgen Extra'!$A$6:$A$257,"&gt;="&amp;$A278,'Aceite Virgen Extra'!$B$6:$B$257,"&lt;="&amp;$B278)</f>
        <v>0.1</v>
      </c>
      <c r="GU278" s="4">
        <f>SUMIFS('Aceite Virgen Extra'!GU$6:GU$257,'Aceite Virgen Extra'!$A$6:$A$257,"&gt;="&amp;$A278,'Aceite Virgen Extra'!$B$6:$B$257,"&lt;="&amp;$B278)</f>
        <v>0</v>
      </c>
      <c r="GY278" s="4">
        <f>SUMIFS('Aceite Virgen Extra'!GY$6:GY$257,'Aceite Virgen Extra'!$A$6:$A$257,"&gt;="&amp;$A278,'Aceite Virgen Extra'!$B$6:$B$257,"&lt;="&amp;$B278)</f>
        <v>0.1</v>
      </c>
      <c r="GZ278" s="4">
        <f>SUMIFS('Aceite Virgen Extra'!GZ$6:GZ$257,'Aceite Virgen Extra'!$A$6:$A$257,"&gt;="&amp;$A278,'Aceite Virgen Extra'!$B$6:$B$257,"&lt;="&amp;$B278)</f>
        <v>0</v>
      </c>
      <c r="HA278" s="4">
        <f>SUMIFS('Aceite Virgen Extra'!HA$6:HA$257,'Aceite Virgen Extra'!$A$6:$A$257,"&gt;="&amp;$A278,'Aceite Virgen Extra'!$B$6:$B$257,"&lt;="&amp;$B278)</f>
        <v>0.19</v>
      </c>
      <c r="HB278" s="4">
        <f>SUMIFS('Aceite Virgen Extra'!HB$6:HB$257,'Aceite Virgen Extra'!$A$6:$A$257,"&gt;="&amp;$A278,'Aceite Virgen Extra'!$B$6:$B$257,"&lt;="&amp;$B278)</f>
        <v>0</v>
      </c>
      <c r="HF278" s="4">
        <f>SUMIFS('Aceite Virgen Extra'!HF$6:HF$257,'Aceite Virgen Extra'!$A$6:$A$257,"&gt;="&amp;$A278,'Aceite Virgen Extra'!$B$6:$B$257,"&lt;="&amp;$B278)</f>
        <v>0.21</v>
      </c>
      <c r="HG278" s="4">
        <f>SUMIFS('Aceite Virgen Extra'!HG$6:HG$257,'Aceite Virgen Extra'!$A$6:$A$257,"&gt;="&amp;$A278,'Aceite Virgen Extra'!$B$6:$B$257,"&lt;="&amp;$B278)</f>
        <v>0.85</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0.13999999999999999</v>
      </c>
      <c r="HN278" s="4">
        <f>SUMIFS('Aceite Virgen Extra'!HN$6:HN$257,'Aceite Virgen Extra'!$A$6:$A$257,"&gt;="&amp;$A278,'Aceite Virgen Extra'!$B$6:$B$257,"&lt;="&amp;$B278)</f>
        <v>0.36</v>
      </c>
      <c r="HO278" s="4">
        <f>SUMIFS('Aceite Virgen Extra'!HO$6:HO$257,'Aceite Virgen Extra'!$A$6:$A$257,"&gt;="&amp;$A278,'Aceite Virgen Extra'!$B$6:$B$257,"&lt;="&amp;$B278)</f>
        <v>0.04</v>
      </c>
      <c r="HP278" s="4">
        <f>SUMIFS('Aceite Virgen Extra'!HP$6:HP$257,'Aceite Virgen Extra'!$A$6:$A$257,"&gt;="&amp;$A278,'Aceite Virgen Extra'!$B$6:$B$257,"&lt;="&amp;$B278)</f>
        <v>0</v>
      </c>
      <c r="HT278" s="4">
        <f>SUMIFS('Aceite Virgen Extra'!HT$6:HT$257,'Aceite Virgen Extra'!$A$6:$A$257,"&gt;="&amp;$A278,'Aceite Virgen Extra'!$B$6:$B$257,"&lt;="&amp;$B278)</f>
        <v>0.16</v>
      </c>
      <c r="HU278" s="4">
        <f>SUMIFS('Aceite Virgen Extra'!HU$6:HU$257,'Aceite Virgen Extra'!$A$6:$A$257,"&gt;="&amp;$A278,'Aceite Virgen Extra'!$B$6:$B$257,"&lt;="&amp;$B278)</f>
        <v>0.33</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0.06</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0.11</v>
      </c>
      <c r="II278" s="4">
        <f>SUMIFS('Aceite Virgen Extra'!II$6:II$257,'Aceite Virgen Extra'!$A$6:$A$257,"&gt;="&amp;$A278,'Aceite Virgen Extra'!$B$6:$B$257,"&lt;="&amp;$B278)</f>
        <v>0</v>
      </c>
      <c r="IJ278" s="4">
        <f>SUMIFS('Aceite Virgen Extra'!IJ$6:IJ$257,'Aceite Virgen Extra'!$A$6:$A$257,"&gt;="&amp;$A278,'Aceite Virgen Extra'!$B$6:$B$257,"&lt;="&amp;$B278)</f>
        <v>0.19</v>
      </c>
      <c r="IK278" s="4">
        <f>SUMIFS('Aceite Virgen Extra'!IK$6:IK$257,'Aceite Virgen Extra'!$A$6:$A$257,"&gt;="&amp;$A278,'Aceite Virgen Extra'!$B$6:$B$257,"&lt;="&amp;$B278)</f>
        <v>0</v>
      </c>
      <c r="IO278" s="4">
        <f>SUMIFS('Aceite Virgen Extra'!IO$6:IO$257,'Aceite Virgen Extra'!$A$6:$A$257,"&gt;="&amp;$A278,'Aceite Virgen Extra'!$B$6:$B$257,"&lt;="&amp;$B278)</f>
        <v>0.05</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0.11</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0.06</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0.12000000000000001</v>
      </c>
      <c r="JK278" s="4">
        <f>SUMIFS('Aceite Virgen Extra'!JK$6:JK$257,'Aceite Virgen Extra'!$A$6:$A$257,"&gt;="&amp;$A278,'Aceite Virgen Extra'!$B$6:$B$257,"&lt;="&amp;$B278)</f>
        <v>0.19</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0.15000000000000002</v>
      </c>
      <c r="JY278" s="4">
        <f>SUMIFS('Aceite Virgen Extra'!JY$6:JY$257,'Aceite Virgen Extra'!$A$6:$A$257,"&gt;="&amp;$A278,'Aceite Virgen Extra'!$B$6:$B$257,"&lt;="&amp;$B278)</f>
        <v>0.35</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0.04</v>
      </c>
      <c r="KT278" s="4">
        <f>SUMIFS('Aceite Virgen Extra'!KT$6:KT$257,'Aceite Virgen Extra'!$A$6:$A$257,"&gt;="&amp;$A278,'Aceite Virgen Extra'!$B$6:$B$257,"&lt;="&amp;$B278)</f>
        <v>0.15</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0.05</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0.12</v>
      </c>
      <c r="LH278" s="4">
        <f>SUMIFS('Aceite Virgen Extra'!LH$6:LH$257,'Aceite Virgen Extra'!$A$6:$A$257,"&gt;="&amp;$A278,'Aceite Virgen Extra'!$B$6:$B$257,"&lt;="&amp;$B278)</f>
        <v>0.47</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0.26</v>
      </c>
      <c r="LV278" s="4">
        <f>SUMIFS('Aceite Virgen Extra'!LV$6:LV$257,'Aceite Virgen Extra'!$A$6:$A$257,"&gt;="&amp;$A278,'Aceite Virgen Extra'!$B$6:$B$257,"&lt;="&amp;$B278)</f>
        <v>0.45</v>
      </c>
      <c r="LW278" s="4">
        <f>SUMIFS('Aceite Virgen Extra'!LW$6:LW$257,'Aceite Virgen Extra'!$A$6:$A$257,"&gt;="&amp;$A278,'Aceite Virgen Extra'!$B$6:$B$257,"&lt;="&amp;$B278)</f>
        <v>0.16</v>
      </c>
      <c r="LX278" s="4">
        <f>SUMIFS('Aceite Virgen Extra'!LX$6:LX$257,'Aceite Virgen Extra'!$A$6:$A$257,"&gt;="&amp;$A278,'Aceite Virgen Extra'!$B$6:$B$257,"&lt;="&amp;$B278)</f>
        <v>0</v>
      </c>
      <c r="MB278" s="4">
        <f>SUMIFS('Aceite Virgen Extra'!MB$6:MB$257,'Aceite Virgen Extra'!$A$6:$A$257,"&gt;="&amp;$A278,'Aceite Virgen Extra'!$B$6:$B$257,"&lt;="&amp;$B278)</f>
        <v>0.09</v>
      </c>
      <c r="MC278" s="4">
        <f>SUMIFS('Aceite Virgen Extra'!MC$6:MC$257,'Aceite Virgen Extra'!$A$6:$A$257,"&gt;="&amp;$A278,'Aceite Virgen Extra'!$B$6:$B$257,"&lt;="&amp;$B278)</f>
        <v>0.36</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0.12</v>
      </c>
      <c r="MJ278" s="4">
        <f>SUMIFS('Aceite Virgen Extra'!MJ$6:MJ$257,'Aceite Virgen Extra'!$A$6:$A$257,"&gt;="&amp;$A278,'Aceite Virgen Extra'!$B$6:$B$257,"&lt;="&amp;$B278)</f>
        <v>0</v>
      </c>
      <c r="MK278" s="4">
        <f>SUMIFS('Aceite Virgen Extra'!MK$6:MK$257,'Aceite Virgen Extra'!$A$6:$A$257,"&gt;="&amp;$A278,'Aceite Virgen Extra'!$B$6:$B$257,"&lt;="&amp;$B278)</f>
        <v>0.22</v>
      </c>
      <c r="ML278" s="4">
        <f>SUMIFS('Aceite Virgen Extra'!ML$6:ML$257,'Aceite Virgen Extra'!$A$6:$A$257,"&gt;="&amp;$A278,'Aceite Virgen Extra'!$B$6:$B$257,"&lt;="&amp;$B278)</f>
        <v>0</v>
      </c>
      <c r="MP278" s="4">
        <f>SUMIFS('Aceite Virgen Extra'!MP$6:MP$257,'Aceite Virgen Extra'!$A$6:$A$257,"&gt;="&amp;$A278,'Aceite Virgen Extra'!$B$6:$B$257,"&lt;="&amp;$B278)</f>
        <v>0.15</v>
      </c>
      <c r="MQ278" s="4">
        <f>SUMIFS('Aceite Virgen Extra'!MQ$6:MQ$257,'Aceite Virgen Extra'!$A$6:$A$257,"&gt;="&amp;$A278,'Aceite Virgen Extra'!$B$6:$B$257,"&lt;="&amp;$B278)</f>
        <v>0.21</v>
      </c>
      <c r="MR278" s="4">
        <f>SUMIFS('Aceite Virgen Extra'!MR$6:MR$257,'Aceite Virgen Extra'!$A$6:$A$257,"&gt;="&amp;$A278,'Aceite Virgen Extra'!$B$6:$B$257,"&lt;="&amp;$B278)</f>
        <v>0.17</v>
      </c>
      <c r="MS278" s="4">
        <f>SUMIFS('Aceite Virgen Extra'!MS$6:MS$257,'Aceite Virgen Extra'!$A$6:$A$257,"&gt;="&amp;$A278,'Aceite Virgen Extra'!$B$6:$B$257,"&lt;="&amp;$B278)</f>
        <v>0</v>
      </c>
      <c r="MW278" s="4">
        <f>SUMIFS('Aceite Virgen Extra'!MW$6:MW$257,'Aceite Virgen Extra'!$A$6:$A$257,"&gt;="&amp;$A278,'Aceite Virgen Extra'!$B$6:$B$257,"&lt;="&amp;$B278)</f>
        <v>0.19</v>
      </c>
      <c r="MX278" s="4">
        <f>SUMIFS('Aceite Virgen Extra'!MX$6:MX$257,'Aceite Virgen Extra'!$A$6:$A$257,"&gt;="&amp;$A278,'Aceite Virgen Extra'!$B$6:$B$257,"&lt;="&amp;$B278)</f>
        <v>0</v>
      </c>
      <c r="MY278" s="4">
        <f>SUMIFS('Aceite Virgen Extra'!MY$6:MY$257,'Aceite Virgen Extra'!$A$6:$A$257,"&gt;="&amp;$A278,'Aceite Virgen Extra'!$B$6:$B$257,"&lt;="&amp;$B278)</f>
        <v>0.11</v>
      </c>
      <c r="MZ278" s="4">
        <f>SUMIFS('Aceite Virgen Extra'!MZ$6:MZ$257,'Aceite Virgen Extra'!$A$6:$A$257,"&gt;="&amp;$A278,'Aceite Virgen Extra'!$B$6:$B$257,"&lt;="&amp;$B278)</f>
        <v>0</v>
      </c>
      <c r="ND278" s="4">
        <f>SUMIFS('Aceite Virgen Extra'!ND$6:ND$257,'Aceite Virgen Extra'!$A$6:$A$257,"&gt;="&amp;$A278,'Aceite Virgen Extra'!$B$6:$B$257,"&lt;="&amp;$B278)</f>
        <v>0</v>
      </c>
      <c r="NE278" s="4">
        <f>SUMIFS('Aceite Virgen Extra'!NE$6:NE$257,'Aceite Virgen Extra'!$A$6:$A$257,"&gt;="&amp;$A278,'Aceite Virgen Extra'!$B$6:$B$257,"&lt;="&amp;$B278)</f>
        <v>0</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0.05</v>
      </c>
      <c r="NL278" s="4">
        <f>SUMIFS('Aceite Virgen Extra'!NL$6:NL$257,'Aceite Virgen Extra'!$A$6:$A$257,"&gt;="&amp;$A278,'Aceite Virgen Extra'!$B$6:$B$257,"&lt;="&amp;$B278)</f>
        <v>0</v>
      </c>
      <c r="NM278" s="4">
        <f>SUMIFS('Aceite Virgen Extra'!NM$6:NM$257,'Aceite Virgen Extra'!$A$6:$A$257,"&gt;="&amp;$A278,'Aceite Virgen Extra'!$B$6:$B$257,"&lt;="&amp;$B278)</f>
        <v>0.09</v>
      </c>
      <c r="NN278" s="4">
        <f>SUMIFS('Aceite Virgen Extra'!NN$6:NN$257,'Aceite Virgen Extra'!$A$6:$A$257,"&gt;="&amp;$A278,'Aceite Virgen Extra'!$B$6:$B$257,"&lt;="&amp;$B278)</f>
        <v>0</v>
      </c>
      <c r="NR278" s="4">
        <f>SUMIFS('Aceite Virgen Extra'!NR$6:NR$257,'Aceite Virgen Extra'!$A$6:$A$257,"&gt;="&amp;$A278,'Aceite Virgen Extra'!$B$6:$B$257,"&lt;="&amp;$B278)</f>
        <v>0.16</v>
      </c>
      <c r="NS278" s="4">
        <f>SUMIFS('Aceite Virgen Extra'!NS$6:NS$257,'Aceite Virgen Extra'!$A$6:$A$257,"&gt;="&amp;$A278,'Aceite Virgen Extra'!$B$6:$B$257,"&lt;="&amp;$B278)</f>
        <v>0.63</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v>
      </c>
      <c r="OG278" s="4">
        <f>SUMIFS('Aceite Virgen Extra'!OG$6:OG$257,'Aceite Virgen Extra'!$A$6:$A$257,"&gt;="&amp;$A278,'Aceite Virgen Extra'!$B$6:$B$257,"&lt;="&amp;$B278)</f>
        <v>0</v>
      </c>
      <c r="OH278" s="4">
        <f>SUMIFS('Aceite Virgen Extra'!OH$6:OH$257,'Aceite Virgen Extra'!$A$6:$A$257,"&gt;="&amp;$A278,'Aceite Virgen Extra'!$B$6:$B$257,"&lt;="&amp;$B278)</f>
        <v>0</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v>
      </c>
      <c r="OU278" s="4">
        <f>SUMIFS('Aceite Virgen Extra'!OU$6:OU$257,'Aceite Virgen Extra'!$A$6:$A$257,"&gt;="&amp;$A278,'Aceite Virgen Extra'!$B$6:$B$257,"&lt;="&amp;$B278)</f>
        <v>0</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0.15</v>
      </c>
      <c r="PB278" s="4">
        <f>SUMIFS('Aceite Virgen Extra'!PB$6:PB$257,'Aceite Virgen Extra'!$A$6:$A$257,"&gt;="&amp;$A278,'Aceite Virgen Extra'!$B$6:$B$257,"&lt;="&amp;$B278)</f>
        <v>0</v>
      </c>
      <c r="PC278" s="4">
        <f>SUMIFS('Aceite Virgen Extra'!PC$6:PC$257,'Aceite Virgen Extra'!$A$6:$A$257,"&gt;="&amp;$A278,'Aceite Virgen Extra'!$B$6:$B$257,"&lt;="&amp;$B278)</f>
        <v>0.28000000000000003</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0.17</v>
      </c>
      <c r="PP278" s="4">
        <f>SUMIFS('Aceite Virgen Extra'!PP$6:PP$257,'Aceite Virgen Extra'!$A$6:$A$257,"&gt;="&amp;$A278,'Aceite Virgen Extra'!$B$6:$B$257,"&lt;="&amp;$B278)</f>
        <v>0.53</v>
      </c>
      <c r="PQ278" s="4">
        <f>SUMIFS('Aceite Virgen Extra'!PQ$6:PQ$257,'Aceite Virgen Extra'!$A$6:$A$257,"&gt;="&amp;$A278,'Aceite Virgen Extra'!$B$6:$B$257,"&lt;="&amp;$B278)</f>
        <v>0</v>
      </c>
      <c r="PR278" s="4">
        <f>SUMIFS('Aceite Virgen Extra'!PR$6:PR$257,'Aceite Virgen Extra'!$A$6:$A$257,"&gt;="&amp;$A278,'Aceite Virgen Extra'!$B$6:$B$257,"&lt;="&amp;$B278)</f>
        <v>0.43</v>
      </c>
      <c r="PV278" s="4">
        <f>SUMIFS('Aceite Virgen Extra'!PV$6:PV$257,'Aceite Virgen Extra'!$A$6:$A$257,"&gt;="&amp;$A278,'Aceite Virgen Extra'!$B$6:$B$257,"&lt;="&amp;$B278)</f>
        <v>0.05</v>
      </c>
      <c r="PW278" s="4">
        <f>SUMIFS('Aceite Virgen Extra'!PW$6:PW$257,'Aceite Virgen Extra'!$A$6:$A$257,"&gt;="&amp;$A278,'Aceite Virgen Extra'!$B$6:$B$257,"&lt;="&amp;$B278)</f>
        <v>0</v>
      </c>
      <c r="PX278" s="4">
        <f>SUMIFS('Aceite Virgen Extra'!PX$6:PX$257,'Aceite Virgen Extra'!$A$6:$A$257,"&gt;="&amp;$A278,'Aceite Virgen Extra'!$B$6:$B$257,"&lt;="&amp;$B278)</f>
        <v>0.1</v>
      </c>
      <c r="PY278" s="4">
        <f>SUMIFS('Aceite Virgen Extra'!PY$6:PY$257,'Aceite Virgen Extra'!$A$6:$A$257,"&gt;="&amp;$A278,'Aceite Virgen Extra'!$B$6:$B$257,"&lt;="&amp;$B278)</f>
        <v>0</v>
      </c>
      <c r="QC278" s="4">
        <f>SUMIFS('Aceite Virgen Extra'!QC$6:QC$257,'Aceite Virgen Extra'!$A$6:$A$257,"&gt;="&amp;$A278,'Aceite Virgen Extra'!$B$6:$B$257,"&lt;="&amp;$B278)</f>
        <v>0.05</v>
      </c>
      <c r="QD278" s="4">
        <f>SUMIFS('Aceite Virgen Extra'!QD$6:QD$257,'Aceite Virgen Extra'!$A$6:$A$257,"&gt;="&amp;$A278,'Aceite Virgen Extra'!$B$6:$B$257,"&lt;="&amp;$B278)</f>
        <v>0.17</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0.37</v>
      </c>
      <c r="QK278" s="4">
        <f>SUMIFS('Aceite Virgen Extra'!QK$6:QK$257,'Aceite Virgen Extra'!$A$6:$A$257,"&gt;="&amp;$A278,'Aceite Virgen Extra'!$B$6:$B$257,"&lt;="&amp;$B278)</f>
        <v>0</v>
      </c>
      <c r="QL278" s="4">
        <f>SUMIFS('Aceite Virgen Extra'!QL$6:QL$257,'Aceite Virgen Extra'!$A$6:$A$257,"&gt;="&amp;$A278,'Aceite Virgen Extra'!$B$6:$B$257,"&lt;="&amp;$B278)</f>
        <v>0.12000000000000001</v>
      </c>
      <c r="QM278" s="4">
        <f>SUMIFS('Aceite Virgen Extra'!QM$6:QM$257,'Aceite Virgen Extra'!$A$6:$A$257,"&gt;="&amp;$A278,'Aceite Virgen Extra'!$B$6:$B$257,"&lt;="&amp;$B278)</f>
        <v>2.94</v>
      </c>
      <c r="QQ278" s="4">
        <f>SUMIFS('Aceite Virgen Extra'!QQ$6:QQ$257,'Aceite Virgen Extra'!$A$6:$A$257,"&gt;="&amp;$A278,'Aceite Virgen Extra'!$B$6:$B$257,"&lt;="&amp;$B278)</f>
        <v>0.36</v>
      </c>
      <c r="QR278" s="4">
        <f>SUMIFS('Aceite Virgen Extra'!QR$6:QR$257,'Aceite Virgen Extra'!$A$6:$A$257,"&gt;="&amp;$A278,'Aceite Virgen Extra'!$B$6:$B$257,"&lt;="&amp;$B278)</f>
        <v>0</v>
      </c>
      <c r="QS278" s="4">
        <f>SUMIFS('Aceite Virgen Extra'!QS$6:QS$257,'Aceite Virgen Extra'!$A$6:$A$257,"&gt;="&amp;$A278,'Aceite Virgen Extra'!$B$6:$B$257,"&lt;="&amp;$B278)</f>
        <v>0.17</v>
      </c>
      <c r="QT278" s="4">
        <f>SUMIFS('Aceite Virgen Extra'!QT$6:QT$257,'Aceite Virgen Extra'!$A$6:$A$257,"&gt;="&amp;$A278,'Aceite Virgen Extra'!$B$6:$B$257,"&lt;="&amp;$B278)</f>
        <v>3.07</v>
      </c>
      <c r="QX278" s="4">
        <f>SUMIFS('Aceite Virgen Extra'!QX$6:QX$257,'Aceite Virgen Extra'!$A$6:$A$257,"&gt;="&amp;$A278,'Aceite Virgen Extra'!$B$6:$B$257,"&lt;="&amp;$B278)</f>
        <v>0.11</v>
      </c>
      <c r="QY278" s="4">
        <f>SUMIFS('Aceite Virgen Extra'!QY$6:QY$257,'Aceite Virgen Extra'!$A$6:$A$257,"&gt;="&amp;$A278,'Aceite Virgen Extra'!$B$6:$B$257,"&lt;="&amp;$B278)</f>
        <v>0</v>
      </c>
      <c r="QZ278" s="4">
        <f>SUMIFS('Aceite Virgen Extra'!QZ$6:QZ$257,'Aceite Virgen Extra'!$A$6:$A$257,"&gt;="&amp;$A278,'Aceite Virgen Extra'!$B$6:$B$257,"&lt;="&amp;$B278)</f>
        <v>0</v>
      </c>
      <c r="RA278" s="4">
        <f>SUMIFS('Aceite Virgen Extra'!RA$6:RA$257,'Aceite Virgen Extra'!$A$6:$A$257,"&gt;="&amp;$A278,'Aceite Virgen Extra'!$B$6:$B$257,"&lt;="&amp;$B278)</f>
        <v>1.32</v>
      </c>
      <c r="RE278" s="4">
        <f>SUMIFS('Aceite Virgen Extra'!RE$6:RE$257,'Aceite Virgen Extra'!$A$6:$A$257,"&gt;="&amp;$A278,'Aceite Virgen Extra'!$B$6:$B$257,"&lt;="&amp;$B278)</f>
        <v>0</v>
      </c>
      <c r="RF278" s="4">
        <f>SUMIFS('Aceite Virgen Extra'!RF$6:RF$257,'Aceite Virgen Extra'!$A$6:$A$257,"&gt;="&amp;$A278,'Aceite Virgen Extra'!$B$6:$B$257,"&lt;="&amp;$B278)</f>
        <v>0</v>
      </c>
      <c r="RG278" s="4">
        <f>SUMIFS('Aceite Virgen Extra'!RG$6:RG$257,'Aceite Virgen Extra'!$A$6:$A$257,"&gt;="&amp;$A278,'Aceite Virgen Extra'!$B$6:$B$257,"&lt;="&amp;$B278)</f>
        <v>0</v>
      </c>
      <c r="RH278" s="4">
        <f>SUMIFS('Aceite Virgen Extra'!RH$6:RH$257,'Aceite Virgen Extra'!$A$6:$A$257,"&gt;="&amp;$A278,'Aceite Virgen Extra'!$B$6:$B$257,"&lt;="&amp;$B278)</f>
        <v>0</v>
      </c>
      <c r="RL278" s="4">
        <f>SUMIFS('Aceite Virgen Extra'!RL$6:RL$257,'Aceite Virgen Extra'!$A$6:$A$257,"&gt;="&amp;$A278,'Aceite Virgen Extra'!$B$6:$B$257,"&lt;="&amp;$B278)</f>
        <v>0.48000000000000004</v>
      </c>
      <c r="RM278" s="4">
        <f>SUMIFS('Aceite Virgen Extra'!RM$6:RM$257,'Aceite Virgen Extra'!$A$6:$A$257,"&gt;="&amp;$A278,'Aceite Virgen Extra'!$B$6:$B$257,"&lt;="&amp;$B278)</f>
        <v>0</v>
      </c>
      <c r="RN278" s="4">
        <f>SUMIFS('Aceite Virgen Extra'!RN$6:RN$257,'Aceite Virgen Extra'!$A$6:$A$257,"&gt;="&amp;$A278,'Aceite Virgen Extra'!$B$6:$B$257,"&lt;="&amp;$B278)</f>
        <v>0.73</v>
      </c>
      <c r="RO278" s="4">
        <f>SUMIFS('Aceite Virgen Extra'!RO$6:RO$257,'Aceite Virgen Extra'!$A$6:$A$257,"&gt;="&amp;$A278,'Aceite Virgen Extra'!$B$6:$B$257,"&lt;="&amp;$B278)</f>
        <v>0.92</v>
      </c>
      <c r="RS278" s="69">
        <f>SUMIFS('Aceite Virgen Extra'!RS$6:RS$257,'Aceite Virgen Extra'!$A$6:$A$257,"&gt;="&amp;$A278,'Aceite Virgen Extra'!$B$6:$B$257,"&lt;="&amp;$B278)</f>
        <v>0</v>
      </c>
      <c r="RT278" s="4">
        <f>SUMIFS('Aceite Virgen Extra'!RT$6:RT$257,'Aceite Virgen Extra'!$A$6:$A$257,"&gt;="&amp;$A278,'Aceite Virgen Extra'!$B$6:$B$257,"&lt;="&amp;$B278)</f>
        <v>0</v>
      </c>
      <c r="RU278" s="4">
        <f>SUMIFS('Aceite Virgen Extra'!RU$6:RU$257,'Aceite Virgen Extra'!$A$6:$A$257,"&gt;="&amp;$A278,'Aceite Virgen Extra'!$B$6:$B$257,"&lt;="&amp;$B278)</f>
        <v>0</v>
      </c>
      <c r="RV278" s="4">
        <f>SUMIFS('Aceite Virgen Extra'!RV$6:RV$257,'Aceite Virgen Extra'!$A$6:$A$257,"&gt;="&amp;$A278,'Aceite Virgen Extra'!$B$6:$B$257,"&lt;="&amp;$B278)</f>
        <v>0</v>
      </c>
      <c r="RZ278" s="69">
        <f>SUMIFS('Aceite Virgen Extra'!RZ$6:RZ$257,'Aceite Virgen Extra'!$A$6:$A$257,"&gt;="&amp;$A278,'Aceite Virgen Extra'!$B$6:$B$257,"&lt;="&amp;$B278)</f>
        <v>0.59000000000000008</v>
      </c>
      <c r="SA278" s="4">
        <f>SUMIFS('Aceite Virgen Extra'!SA$6:SA$257,'Aceite Virgen Extra'!$A$6:$A$257,"&gt;="&amp;$A278,'Aceite Virgen Extra'!$B$6:$B$257,"&lt;="&amp;$B278)</f>
        <v>0.1</v>
      </c>
      <c r="SB278" s="4">
        <f>SUMIFS('Aceite Virgen Extra'!SB$6:SB$257,'Aceite Virgen Extra'!$A$6:$A$257,"&gt;="&amp;$A278,'Aceite Virgen Extra'!$B$6:$B$257,"&lt;="&amp;$B278)</f>
        <v>0.24</v>
      </c>
      <c r="SC278" s="4">
        <f>SUMIFS('Aceite Virgen Extra'!SC$6:SC$257,'Aceite Virgen Extra'!$A$6:$A$257,"&gt;="&amp;$A278,'Aceite Virgen Extra'!$B$6:$B$257,"&lt;="&amp;$B278)</f>
        <v>4.9700000000000006</v>
      </c>
      <c r="SG278" s="69">
        <f>SUMIFS('Aceite Virgen Extra'!SG$6:SG$257,'Aceite Virgen Extra'!$A$6:$A$257,"&gt;="&amp;$A278,'Aceite Virgen Extra'!$B$6:$B$257,"&lt;="&amp;$B278)</f>
        <v>0.38</v>
      </c>
      <c r="SH278" s="4">
        <f>SUMIFS('Aceite Virgen Extra'!SH$6:SH$257,'Aceite Virgen Extra'!$A$6:$A$257,"&gt;="&amp;$A278,'Aceite Virgen Extra'!$B$6:$B$257,"&lt;="&amp;$B278)</f>
        <v>0.31</v>
      </c>
      <c r="SI278" s="4">
        <f>SUMIFS('Aceite Virgen Extra'!SI$6:SI$257,'Aceite Virgen Extra'!$A$6:$A$257,"&gt;="&amp;$A278,'Aceite Virgen Extra'!$B$6:$B$257,"&lt;="&amp;$B278)</f>
        <v>0.2</v>
      </c>
      <c r="SJ278" s="4">
        <f>SUMIFS('Aceite Virgen Extra'!SJ$6:SJ$257,'Aceite Virgen Extra'!$A$6:$A$257,"&gt;="&amp;$A278,'Aceite Virgen Extra'!$B$6:$B$257,"&lt;="&amp;$B278)</f>
        <v>2.1</v>
      </c>
      <c r="SN278" s="69">
        <f>SUMIFS('Aceite Virgen Extra'!SN$6:SN$257,'Aceite Virgen Extra'!$A$6:$A$257,"&gt;="&amp;$A278,'Aceite Virgen Extra'!$B$6:$B$257,"&lt;="&amp;$B278)</f>
        <v>0.38</v>
      </c>
      <c r="SO278" s="4">
        <f>SUMIFS('Aceite Virgen Extra'!SO$6:SO$257,'Aceite Virgen Extra'!$A$6:$A$257,"&gt;="&amp;$A278,'Aceite Virgen Extra'!$B$6:$B$257,"&lt;="&amp;$B278)</f>
        <v>0</v>
      </c>
      <c r="SP278" s="4">
        <f>SUMIFS('Aceite Virgen Extra'!SP$6:SP$257,'Aceite Virgen Extra'!$A$6:$A$257,"&gt;="&amp;$A278,'Aceite Virgen Extra'!$B$6:$B$257,"&lt;="&amp;$B278)</f>
        <v>0.11</v>
      </c>
      <c r="SQ278" s="4">
        <f>SUMIFS('Aceite Virgen Extra'!SQ$6:SQ$257,'Aceite Virgen Extra'!$A$6:$A$257,"&gt;="&amp;$A278,'Aceite Virgen Extra'!$B$6:$B$257,"&lt;="&amp;$B278)</f>
        <v>3.39</v>
      </c>
      <c r="SU278" s="69">
        <f>SUMIFS('Aceite Virgen Extra'!SU$6:SU$257,'Aceite Virgen Extra'!$A$6:$A$257,"&gt;="&amp;$A278,'Aceite Virgen Extra'!$B$6:$B$257,"&lt;="&amp;$B278)</f>
        <v>0.38</v>
      </c>
      <c r="SV278" s="4">
        <f>SUMIFS('Aceite Virgen Extra'!SV$6:SV$257,'Aceite Virgen Extra'!$A$6:$A$257,"&gt;="&amp;$A278,'Aceite Virgen Extra'!$B$6:$B$257,"&lt;="&amp;$B278)</f>
        <v>0.42</v>
      </c>
      <c r="SW278" s="4">
        <f>SUMIFS('Aceite Virgen Extra'!SW$6:SW$257,'Aceite Virgen Extra'!$A$6:$A$257,"&gt;="&amp;$A278,'Aceite Virgen Extra'!$B$6:$B$257,"&lt;="&amp;$B278)</f>
        <v>0.21</v>
      </c>
      <c r="SX278" s="4">
        <f>SUMIFS('Aceite Virgen Extra'!SX$6:SX$257,'Aceite Virgen Extra'!$A$6:$A$257,"&gt;="&amp;$A278,'Aceite Virgen Extra'!$B$6:$B$257,"&lt;="&amp;$B278)</f>
        <v>1.29</v>
      </c>
      <c r="TB278" s="69">
        <f>SUMIFS('Aceite Virgen Extra'!TB$6:TB$257,'Aceite Virgen Extra'!$A$6:$A$257,"&gt;="&amp;$A278,'Aceite Virgen Extra'!$B$6:$B$257,"&lt;="&amp;$B278)</f>
        <v>1.8599999999999999</v>
      </c>
      <c r="TC278" s="4">
        <f>SUMIFS('Aceite Virgen Extra'!TC$6:TC$257,'Aceite Virgen Extra'!$A$6:$A$257,"&gt;="&amp;$A278,'Aceite Virgen Extra'!$B$6:$B$257,"&lt;="&amp;$B278)</f>
        <v>0.43</v>
      </c>
      <c r="TD278" s="4">
        <f>SUMIFS('Aceite Virgen Extra'!TD$6:TD$257,'Aceite Virgen Extra'!$A$6:$A$257,"&gt;="&amp;$A278,'Aceite Virgen Extra'!$B$6:$B$257,"&lt;="&amp;$B278)</f>
        <v>1.82</v>
      </c>
      <c r="TE278" s="4">
        <f>SUMIFS('Aceite Virgen Extra'!TE$6:TE$257,'Aceite Virgen Extra'!$A$6:$A$257,"&gt;="&amp;$A278,'Aceite Virgen Extra'!$B$6:$B$257,"&lt;="&amp;$B278)</f>
        <v>7.45</v>
      </c>
      <c r="TI278" s="69">
        <f>SUMIFS('Aceite Virgen Extra'!TI$6:TI$257,'Aceite Virgen Extra'!$A$6:$A$257,"&gt;="&amp;$A278,'Aceite Virgen Extra'!$B$6:$B$257,"&lt;="&amp;$B278)</f>
        <v>3.24</v>
      </c>
      <c r="TJ278" s="4">
        <f>SUMIFS('Aceite Virgen Extra'!TJ$6:TJ$257,'Aceite Virgen Extra'!$A$6:$A$257,"&gt;="&amp;$A278,'Aceite Virgen Extra'!$B$6:$B$257,"&lt;="&amp;$B278)</f>
        <v>0</v>
      </c>
      <c r="TK278" s="4">
        <f>SUMIFS('Aceite Virgen Extra'!TK$6:TK$257,'Aceite Virgen Extra'!$A$6:$A$257,"&gt;="&amp;$A278,'Aceite Virgen Extra'!$B$6:$B$257,"&lt;="&amp;$B278)</f>
        <v>4.66</v>
      </c>
      <c r="TL278" s="4">
        <f>SUMIFS('Aceite Virgen Extra'!TL$6:TL$257,'Aceite Virgen Extra'!$A$6:$A$257,"&gt;="&amp;$A278,'Aceite Virgen Extra'!$B$6:$B$257,"&lt;="&amp;$B278)</f>
        <v>6.18</v>
      </c>
      <c r="TP278" s="69">
        <f>SUMIFS('Aceite Virgen Extra'!TP$6:TP$257,'Aceite Virgen Extra'!$A$6:$A$257,"&gt;="&amp;$A278,'Aceite Virgen Extra'!$B$6:$B$257,"&lt;="&amp;$B278)</f>
        <v>1.36</v>
      </c>
      <c r="TQ278" s="4">
        <f>SUMIFS('Aceite Virgen Extra'!TQ$6:TQ$257,'Aceite Virgen Extra'!$A$6:$A$257,"&gt;="&amp;$A278,'Aceite Virgen Extra'!$B$6:$B$257,"&lt;="&amp;$B278)</f>
        <v>1.04</v>
      </c>
      <c r="TR278" s="4">
        <f>SUMIFS('Aceite Virgen Extra'!TR$6:TR$257,'Aceite Virgen Extra'!$A$6:$A$257,"&gt;="&amp;$A278,'Aceite Virgen Extra'!$B$6:$B$257,"&lt;="&amp;$B278)</f>
        <v>1.53</v>
      </c>
      <c r="TS278" s="4">
        <f>SUMIFS('Aceite Virgen Extra'!TS$6:TS$257,'Aceite Virgen Extra'!$A$6:$A$257,"&gt;="&amp;$A278,'Aceite Virgen Extra'!$B$6:$B$257,"&lt;="&amp;$B278)</f>
        <v>2.23</v>
      </c>
      <c r="TW278" s="69">
        <f>SUMIFS('Aceite Virgen Extra'!TW$6:TW$257,'Aceite Virgen Extra'!$A$6:$A$257,"&gt;="&amp;$A278,'Aceite Virgen Extra'!$B$6:$B$257,"&lt;="&amp;$B278)</f>
        <v>1.85</v>
      </c>
      <c r="TX278" s="4">
        <f>SUMIFS('Aceite Virgen Extra'!TX$6:TX$257,'Aceite Virgen Extra'!$A$6:$A$257,"&gt;="&amp;$A278,'Aceite Virgen Extra'!$B$6:$B$257,"&lt;="&amp;$B278)</f>
        <v>1.65</v>
      </c>
      <c r="TY278" s="4">
        <f>SUMIFS('Aceite Virgen Extra'!TY$6:TY$257,'Aceite Virgen Extra'!$A$6:$A$257,"&gt;="&amp;$A278,'Aceite Virgen Extra'!$B$6:$B$257,"&lt;="&amp;$B278)</f>
        <v>1.76</v>
      </c>
      <c r="TZ278" s="4">
        <f>SUMIFS('Aceite Virgen Extra'!TZ$6:TZ$257,'Aceite Virgen Extra'!$A$6:$A$257,"&gt;="&amp;$A278,'Aceite Virgen Extra'!$B$6:$B$257,"&lt;="&amp;$B278)</f>
        <v>3.2699999999999996</v>
      </c>
      <c r="UD278" s="69">
        <f>SUMIFS('Aceite Virgen Extra'!UD$6:UD$257,'Aceite Virgen Extra'!$A$6:$A$257,"&gt;="&amp;$A278,'Aceite Virgen Extra'!$B$6:$B$257,"&lt;="&amp;$B278)</f>
        <v>0.69</v>
      </c>
      <c r="UE278" s="4">
        <f>SUMIFS('Aceite Virgen Extra'!UE$6:UE$257,'Aceite Virgen Extra'!$A$6:$A$257,"&gt;="&amp;$A278,'Aceite Virgen Extra'!$B$6:$B$257,"&lt;="&amp;$B278)</f>
        <v>1.4</v>
      </c>
      <c r="UF278" s="4">
        <f>SUMIFS('Aceite Virgen Extra'!UF$6:UF$257,'Aceite Virgen Extra'!$A$6:$A$257,"&gt;="&amp;$A278,'Aceite Virgen Extra'!$B$6:$B$257,"&lt;="&amp;$B278)</f>
        <v>0.4</v>
      </c>
      <c r="UG278" s="4">
        <f>SUMIFS('Aceite Virgen Extra'!UG$6:UG$257,'Aceite Virgen Extra'!$A$6:$A$257,"&gt;="&amp;$A278,'Aceite Virgen Extra'!$B$6:$B$257,"&lt;="&amp;$B278)</f>
        <v>0.54</v>
      </c>
      <c r="UK278" s="69">
        <f>SUMIFS('Aceite Virgen Extra'!UK$6:UK$257,'Aceite Virgen Extra'!$A$6:$A$257,"&gt;="&amp;$A278,'Aceite Virgen Extra'!$B$6:$B$257,"&lt;="&amp;$B278)</f>
        <v>1.07</v>
      </c>
      <c r="UL278" s="4">
        <f>SUMIFS('Aceite Virgen Extra'!UL$6:UL$257,'Aceite Virgen Extra'!$A$6:$A$257,"&gt;="&amp;$A278,'Aceite Virgen Extra'!$B$6:$B$257,"&lt;="&amp;$B278)</f>
        <v>1.3399999999999999</v>
      </c>
      <c r="UM278" s="4">
        <f>SUMIFS('Aceite Virgen Extra'!UM$6:UM$257,'Aceite Virgen Extra'!$A$6:$A$257,"&gt;="&amp;$A278,'Aceite Virgen Extra'!$B$6:$B$257,"&lt;="&amp;$B278)</f>
        <v>1.04</v>
      </c>
      <c r="UN278" s="4">
        <f>SUMIFS('Aceite Virgen Extra'!UN$6:UN$257,'Aceite Virgen Extra'!$A$6:$A$257,"&gt;="&amp;$A278,'Aceite Virgen Extra'!$B$6:$B$257,"&lt;="&amp;$B278)</f>
        <v>0</v>
      </c>
      <c r="UR278" s="69">
        <f>SUMIFS('Aceite Virgen Extra'!UR$6:UR$257,'Aceite Virgen Extra'!$A$6:$A$257,"&gt;="&amp;$A278,'Aceite Virgen Extra'!$B$6:$B$257,"&lt;="&amp;$B278)</f>
        <v>1.67</v>
      </c>
      <c r="US278" s="4">
        <f>SUMIFS('Aceite Virgen Extra'!US$6:US$257,'Aceite Virgen Extra'!$A$6:$A$257,"&gt;="&amp;$A278,'Aceite Virgen Extra'!$B$6:$B$257,"&lt;="&amp;$B278)</f>
        <v>4.45</v>
      </c>
      <c r="UT278" s="4">
        <f>SUMIFS('Aceite Virgen Extra'!UT$6:UT$257,'Aceite Virgen Extra'!$A$6:$A$257,"&gt;="&amp;$A278,'Aceite Virgen Extra'!$B$6:$B$257,"&lt;="&amp;$B278)</f>
        <v>0.57999999999999996</v>
      </c>
      <c r="UU278" s="4">
        <f>SUMIFS('Aceite Virgen Extra'!UU$6:UU$257,'Aceite Virgen Extra'!$A$6:$A$257,"&gt;="&amp;$A278,'Aceite Virgen Extra'!$B$6:$B$257,"&lt;="&amp;$B278)</f>
        <v>0</v>
      </c>
      <c r="UY278" s="69">
        <f>SUMIFS('Aceite Virgen Extra'!UY$6:UY$257,'Aceite Virgen Extra'!$A$6:$A$257,"&gt;="&amp;$A278,'Aceite Virgen Extra'!$B$6:$B$257,"&lt;="&amp;$B278)</f>
        <v>1.4300000000000002</v>
      </c>
      <c r="UZ278" s="4">
        <f>SUMIFS('Aceite Virgen Extra'!UZ$6:UZ$257,'Aceite Virgen Extra'!$A$6:$A$257,"&gt;="&amp;$A278,'Aceite Virgen Extra'!$B$6:$B$257,"&lt;="&amp;$B278)</f>
        <v>4.09</v>
      </c>
      <c r="VA278" s="4">
        <f>SUMIFS('Aceite Virgen Extra'!VA$6:VA$257,'Aceite Virgen Extra'!$A$6:$A$257,"&gt;="&amp;$A278,'Aceite Virgen Extra'!$B$6:$B$257,"&lt;="&amp;$B278)</f>
        <v>0.32</v>
      </c>
      <c r="VB278" s="4">
        <f>SUMIFS('Aceite Virgen Extra'!VB$6:VB$257,'Aceite Virgen Extra'!$A$6:$A$257,"&gt;="&amp;$A278,'Aceite Virgen Extra'!$B$6:$B$257,"&lt;="&amp;$B278)</f>
        <v>0</v>
      </c>
      <c r="VF278" s="69">
        <f>SUMIFS('Aceite Virgen Extra'!VF$6:VF$257,'Aceite Virgen Extra'!$A$6:$A$257,"&gt;="&amp;$A278,'Aceite Virgen Extra'!$B$6:$B$257,"&lt;="&amp;$B278)</f>
        <v>4</v>
      </c>
      <c r="VG278" s="4">
        <f>SUMIFS('Aceite Virgen Extra'!VG$6:VG$257,'Aceite Virgen Extra'!$A$6:$A$257,"&gt;="&amp;$A278,'Aceite Virgen Extra'!$B$6:$B$257,"&lt;="&amp;$B278)</f>
        <v>4.5200000000000005</v>
      </c>
      <c r="VH278" s="4">
        <f>SUMIFS('Aceite Virgen Extra'!VH$6:VH$257,'Aceite Virgen Extra'!$A$6:$A$257,"&gt;="&amp;$A278,'Aceite Virgen Extra'!$B$6:$B$257,"&lt;="&amp;$B278)</f>
        <v>4.07</v>
      </c>
      <c r="VI278" s="4">
        <f>SUMIFS('Aceite Virgen Extra'!VI$6:VI$257,'Aceite Virgen Extra'!$A$6:$A$257,"&gt;="&amp;$A278,'Aceite Virgen Extra'!$B$6:$B$257,"&lt;="&amp;$B278)</f>
        <v>2.9</v>
      </c>
      <c r="VM278" s="69">
        <f>SUMIFS('Aceite Virgen Extra'!VM$6:VM$257,'Aceite Virgen Extra'!$A$6:$A$257,"&gt;="&amp;$A278,'Aceite Virgen Extra'!$B$6:$B$257,"&lt;="&amp;$B278)</f>
        <v>3.3499999999999996</v>
      </c>
      <c r="VN278" s="4">
        <f>SUMIFS('Aceite Virgen Extra'!VN$6:VN$257,'Aceite Virgen Extra'!$A$6:$A$257,"&gt;="&amp;$A278,'Aceite Virgen Extra'!$B$6:$B$257,"&lt;="&amp;$B278)</f>
        <v>1.48</v>
      </c>
      <c r="VO278" s="4">
        <f>SUMIFS('Aceite Virgen Extra'!VO$6:VO$257,'Aceite Virgen Extra'!$A$6:$A$257,"&gt;="&amp;$A278,'Aceite Virgen Extra'!$B$6:$B$257,"&lt;="&amp;$B278)</f>
        <v>4.34</v>
      </c>
      <c r="VP278" s="4">
        <f>SUMIFS('Aceite Virgen Extra'!VP$6:VP$257,'Aceite Virgen Extra'!$A$6:$A$257,"&gt;="&amp;$A278,'Aceite Virgen Extra'!$B$6:$B$257,"&lt;="&amp;$B278)</f>
        <v>3.79</v>
      </c>
      <c r="VT278" s="69">
        <f>SUMIFS('Aceite Virgen Extra'!VT$6:VT$257,'Aceite Virgen Extra'!$A$6:$A$257,"&gt;="&amp;$A278,'Aceite Virgen Extra'!$B$6:$B$257,"&lt;="&amp;$B278)</f>
        <v>15.71</v>
      </c>
      <c r="VU278" s="4">
        <f>SUMIFS('Aceite Virgen Extra'!VU$6:VU$257,'Aceite Virgen Extra'!$A$6:$A$257,"&gt;="&amp;$A278,'Aceite Virgen Extra'!$B$6:$B$257,"&lt;="&amp;$B278)</f>
        <v>8.58</v>
      </c>
      <c r="VV278" s="4">
        <f>SUMIFS('Aceite Virgen Extra'!VV$6:VV$257,'Aceite Virgen Extra'!$A$6:$A$257,"&gt;="&amp;$A278,'Aceite Virgen Extra'!$B$6:$B$257,"&lt;="&amp;$B278)</f>
        <v>21.25</v>
      </c>
      <c r="VW278" s="4">
        <f>SUMIFS('Aceite Virgen Extra'!VW$6:VW$257,'Aceite Virgen Extra'!$A$6:$A$257,"&gt;="&amp;$A278,'Aceite Virgen Extra'!$B$6:$B$257,"&lt;="&amp;$B278)</f>
        <v>13.73</v>
      </c>
      <c r="WA278" s="69">
        <f>SUMIFS('Aceite Virgen Extra'!WA$6:WA$257,'Aceite Virgen Extra'!$A$6:$A$257,"&gt;="&amp;$A278,'Aceite Virgen Extra'!$B$6:$B$257,"&lt;="&amp;$B278)</f>
        <v>2.2800000000000002</v>
      </c>
      <c r="WB278" s="4">
        <f>SUMIFS('Aceite Virgen Extra'!WB$6:WB$257,'Aceite Virgen Extra'!$A$6:$A$257,"&gt;="&amp;$A278,'Aceite Virgen Extra'!$B$6:$B$257,"&lt;="&amp;$B278)</f>
        <v>2.79</v>
      </c>
      <c r="WC278" s="4">
        <f>SUMIFS('Aceite Virgen Extra'!WC$6:WC$257,'Aceite Virgen Extra'!$A$6:$A$257,"&gt;="&amp;$A278,'Aceite Virgen Extra'!$B$6:$B$257,"&lt;="&amp;$B278)</f>
        <v>1.86</v>
      </c>
      <c r="WD278" s="4">
        <f>SUMIFS('Aceite Virgen Extra'!WD$6:WD$257,'Aceite Virgen Extra'!$A$6:$A$257,"&gt;="&amp;$A278,'Aceite Virgen Extra'!$B$6:$B$257,"&lt;="&amp;$B278)</f>
        <v>4.6400000000000006</v>
      </c>
      <c r="WH278" s="69">
        <f>SUMIFS('Aceite Virgen Extra'!WH$6:WH$257,'Aceite Virgen Extra'!$A$6:$A$257,"&gt;="&amp;$A278,'Aceite Virgen Extra'!$B$6:$B$257,"&lt;="&amp;$B278)</f>
        <v>0.91999999999999993</v>
      </c>
      <c r="WI278" s="4">
        <f>SUMIFS('Aceite Virgen Extra'!WI$6:WI$257,'Aceite Virgen Extra'!$A$6:$A$257,"&gt;="&amp;$A278,'Aceite Virgen Extra'!$B$6:$B$257,"&lt;="&amp;$B278)</f>
        <v>1.37</v>
      </c>
      <c r="WJ278" s="4">
        <f>SUMIFS('Aceite Virgen Extra'!WJ$6:WJ$257,'Aceite Virgen Extra'!$A$6:$A$257,"&gt;="&amp;$A278,'Aceite Virgen Extra'!$B$6:$B$257,"&lt;="&amp;$B278)</f>
        <v>1.03</v>
      </c>
      <c r="WK278" s="4">
        <f>SUMIFS('Aceite Virgen Extra'!WK$6:WK$257,'Aceite Virgen Extra'!$A$6:$A$257,"&gt;="&amp;$A278,'Aceite Virgen Extra'!$B$6:$B$257,"&lt;="&amp;$B278)</f>
        <v>0</v>
      </c>
      <c r="WO278" s="69">
        <f>SUMIFS('Aceite Virgen Extra'!WO$6:WO$257,'Aceite Virgen Extra'!$A$6:$A$257,"&gt;="&amp;$A278,'Aceite Virgen Extra'!$B$6:$B$257,"&lt;="&amp;$B278)</f>
        <v>0.48</v>
      </c>
      <c r="WP278" s="4">
        <f>SUMIFS('Aceite Virgen Extra'!WP$6:WP$257,'Aceite Virgen Extra'!$A$6:$A$257,"&gt;="&amp;$A278,'Aceite Virgen Extra'!$B$6:$B$257,"&lt;="&amp;$B278)</f>
        <v>0.35</v>
      </c>
      <c r="WQ278" s="4">
        <f>SUMIFS('Aceite Virgen Extra'!WQ$6:WQ$257,'Aceite Virgen Extra'!$A$6:$A$257,"&gt;="&amp;$A278,'Aceite Virgen Extra'!$B$6:$B$257,"&lt;="&amp;$B278)</f>
        <v>0.13</v>
      </c>
      <c r="WR278" s="4">
        <f>SUMIFS('Aceite Virgen Extra'!WR$6:WR$257,'Aceite Virgen Extra'!$A$6:$A$257,"&gt;="&amp;$A278,'Aceite Virgen Extra'!$B$6:$B$257,"&lt;="&amp;$B278)</f>
        <v>2.7</v>
      </c>
      <c r="WV278" s="69">
        <f>SUMIFS('Aceite Virgen Extra'!WV$6:WV$257,'Aceite Virgen Extra'!$A$6:$A$257,"&gt;="&amp;$A278,'Aceite Virgen Extra'!$B$6:$B$257,"&lt;="&amp;$B278)</f>
        <v>1.3199999999999998</v>
      </c>
      <c r="WW278" s="4">
        <f>SUMIFS('Aceite Virgen Extra'!WW$6:WW$257,'Aceite Virgen Extra'!$A$6:$A$257,"&gt;="&amp;$A278,'Aceite Virgen Extra'!$B$6:$B$257,"&lt;="&amp;$B278)</f>
        <v>2.1</v>
      </c>
      <c r="WX278" s="4">
        <f>SUMIFS('Aceite Virgen Extra'!WX$6:WX$257,'Aceite Virgen Extra'!$A$6:$A$257,"&gt;="&amp;$A278,'Aceite Virgen Extra'!$B$6:$B$257,"&lt;="&amp;$B278)</f>
        <v>0.52</v>
      </c>
      <c r="WY278" s="4">
        <f>SUMIFS('Aceite Virgen Extra'!WY$6:WY$257,'Aceite Virgen Extra'!$A$6:$A$257,"&gt;="&amp;$A278,'Aceite Virgen Extra'!$B$6:$B$257,"&lt;="&amp;$B278)</f>
        <v>3.21</v>
      </c>
      <c r="XC278" s="69">
        <f>SUMIFS('Aceite Virgen Extra'!XC$6:XC$257,'Aceite Virgen Extra'!$A$6:$A$257,"&gt;="&amp;$A278,'Aceite Virgen Extra'!$B$6:$B$257,"&lt;="&amp;$B278)</f>
        <v>0.65</v>
      </c>
      <c r="XD278" s="4">
        <f>SUMIFS('Aceite Virgen Extra'!XD$6:XD$257,'Aceite Virgen Extra'!$A$6:$A$257,"&gt;="&amp;$A278,'Aceite Virgen Extra'!$B$6:$B$257,"&lt;="&amp;$B278)</f>
        <v>0.47</v>
      </c>
      <c r="XE278" s="4">
        <f>SUMIFS('Aceite Virgen Extra'!XE$6:XE$257,'Aceite Virgen Extra'!$A$6:$A$257,"&gt;="&amp;$A278,'Aceite Virgen Extra'!$B$6:$B$257,"&lt;="&amp;$B278)</f>
        <v>0.59000000000000008</v>
      </c>
      <c r="XF278" s="4">
        <f>SUMIFS('Aceite Virgen Extra'!XF$6:XF$257,'Aceite Virgen Extra'!$A$6:$A$257,"&gt;="&amp;$A278,'Aceite Virgen Extra'!$B$6:$B$257,"&lt;="&amp;$B278)</f>
        <v>0.53</v>
      </c>
    </row>
    <row r="279" spans="1:630" x14ac:dyDescent="0.3">
      <c r="A279" s="9">
        <f>'TAM Aceite Virgen Extra'!B27</f>
        <v>9.6999999999999993</v>
      </c>
      <c r="B279" s="9">
        <f>'TAM Aceite Virgen Extra'!C27</f>
        <v>9.9</v>
      </c>
      <c r="C279" s="9"/>
      <c r="D279" s="4">
        <f>SUMIFS('Aceite Virgen Extra'!D$6:D$257,'Aceite Virgen Extra'!$A$6:$A$257,"&gt;="&amp;$A279,'Aceite Virgen Extra'!$B$6:$B$257,"&lt;="&amp;$B279)</f>
        <v>0.51</v>
      </c>
      <c r="E279" s="4">
        <f>SUMIFS('Aceite Virgen Extra'!E$6:E$257,'Aceite Virgen Extra'!$A$6:$A$257,"&gt;="&amp;$A279,'Aceite Virgen Extra'!$B$6:$B$257,"&lt;="&amp;$B279)</f>
        <v>0.93</v>
      </c>
      <c r="F279" s="4">
        <f>SUMIFS('Aceite Virgen Extra'!F$6:F$257,'Aceite Virgen Extra'!$A$6:$A$257,"&gt;="&amp;$A279,'Aceite Virgen Extra'!$B$6:$B$257,"&lt;="&amp;$B279)</f>
        <v>0</v>
      </c>
      <c r="G279" s="4">
        <f>SUMIFS('Aceite Virgen Extra'!G$6:G$257,'Aceite Virgen Extra'!$A$6:$A$257,"&gt;="&amp;$A279,'Aceite Virgen Extra'!$B$6:$B$257,"&lt;="&amp;$B279)</f>
        <v>1.25</v>
      </c>
      <c r="H279" s="9"/>
      <c r="I279" s="9"/>
      <c r="J279" s="9"/>
      <c r="K279" s="4">
        <f>SUMIFS('Aceite Virgen Extra'!K$6:K$257,'Aceite Virgen Extra'!$A$6:$A$257,"&gt;="&amp;$A279,'Aceite Virgen Extra'!$B$6:$B$257,"&lt;="&amp;$B279)</f>
        <v>0.09</v>
      </c>
      <c r="L279" s="4">
        <f>SUMIFS('Aceite Virgen Extra'!L$6:L$257,'Aceite Virgen Extra'!$A$6:$A$257,"&gt;="&amp;$A279,'Aceite Virgen Extra'!$B$6:$B$257,"&lt;="&amp;$B279)</f>
        <v>0.37</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0.58000000000000007</v>
      </c>
      <c r="S279" s="4">
        <f>SUMIFS('Aceite Virgen Extra'!S$6:S$257,'Aceite Virgen Extra'!$A$6:$A$257,"&gt;="&amp;$A279,'Aceite Virgen Extra'!$B$6:$B$257,"&lt;="&amp;$B279)</f>
        <v>0.18</v>
      </c>
      <c r="T279" s="4">
        <f>SUMIFS('Aceite Virgen Extra'!T$6:T$257,'Aceite Virgen Extra'!$A$6:$A$257,"&gt;="&amp;$A279,'Aceite Virgen Extra'!$B$6:$B$257,"&lt;="&amp;$B279)</f>
        <v>0</v>
      </c>
      <c r="U279" s="4">
        <f>SUMIFS('Aceite Virgen Extra'!U$6:U$257,'Aceite Virgen Extra'!$A$6:$A$257,"&gt;="&amp;$A279,'Aceite Virgen Extra'!$B$6:$B$257,"&lt;="&amp;$B279)</f>
        <v>3.04</v>
      </c>
      <c r="V279" s="9"/>
      <c r="W279" s="9"/>
      <c r="X279" s="9"/>
      <c r="Y279" s="4">
        <f>SUMIFS('Aceite Virgen Extra'!Y$6:Y$257,'Aceite Virgen Extra'!$A$6:$A$257,"&gt;="&amp;$A279,'Aceite Virgen Extra'!$B$6:$B$257,"&lt;="&amp;$B279)</f>
        <v>0.04</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0.21</v>
      </c>
      <c r="AC279" s="9"/>
      <c r="AD279" s="9"/>
      <c r="AE279" s="9"/>
      <c r="AF279" s="4">
        <f>SUMIFS('Aceite Virgen Extra'!AF$6:AF$257,'Aceite Virgen Extra'!$A$6:$A$257,"&gt;="&amp;$A279,'Aceite Virgen Extra'!$B$6:$B$257,"&lt;="&amp;$B279)</f>
        <v>0.13</v>
      </c>
      <c r="AG279" s="4">
        <f>SUMIFS('Aceite Virgen Extra'!AG$6:AG$257,'Aceite Virgen Extra'!$A$6:$A$257,"&gt;="&amp;$A279,'Aceite Virgen Extra'!$B$6:$B$257,"&lt;="&amp;$B279)</f>
        <v>0</v>
      </c>
      <c r="AH279" s="4">
        <f>SUMIFS('Aceite Virgen Extra'!AH$6:AH$257,'Aceite Virgen Extra'!$A$6:$A$257,"&gt;="&amp;$A279,'Aceite Virgen Extra'!$B$6:$B$257,"&lt;="&amp;$B279)</f>
        <v>0.14000000000000001</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0.09</v>
      </c>
      <c r="AN279" s="4">
        <f>SUMIFS('Aceite Virgen Extra'!AN$6:AN$257,'Aceite Virgen Extra'!$A$6:$A$257,"&gt;="&amp;$A279,'Aceite Virgen Extra'!$B$6:$B$257,"&lt;="&amp;$B279)</f>
        <v>0.35</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0.08</v>
      </c>
      <c r="AU279" s="4">
        <f>SUMIFS('Aceite Virgen Extra'!AU$6:AU$257,'Aceite Virgen Extra'!$A$6:$A$257,"&gt;="&amp;$A279,'Aceite Virgen Extra'!$B$6:$B$257,"&lt;="&amp;$B279)</f>
        <v>0.32</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0.02</v>
      </c>
      <c r="BB279" s="4">
        <f>SUMIFS('Aceite Virgen Extra'!BB$6:BB$257,'Aceite Virgen Extra'!$A$6:$A$257,"&gt;="&amp;$A279,'Aceite Virgen Extra'!$B$6:$B$257,"&lt;="&amp;$B279)</f>
        <v>7.0000000000000007E-2</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0.17</v>
      </c>
      <c r="BP279" s="4">
        <f>SUMIFS('Aceite Virgen Extra'!BP$6:BP$257,'Aceite Virgen Extra'!$A$6:$A$257,"&gt;="&amp;$A279,'Aceite Virgen Extra'!$B$6:$B$257,"&lt;="&amp;$B279)</f>
        <v>0.56000000000000005</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0.09</v>
      </c>
      <c r="BW279" s="4">
        <f>SUMIFS('Aceite Virgen Extra'!BW$6:BW$257,'Aceite Virgen Extra'!$A$6:$A$257,"&gt;="&amp;$A279,'Aceite Virgen Extra'!$B$6:$B$257,"&lt;="&amp;$B279)</f>
        <v>0.38</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0.15000000000000002</v>
      </c>
      <c r="CR279" s="4">
        <f>SUMIFS('Aceite Virgen Extra'!CR$6:CR$257,'Aceite Virgen Extra'!$A$6:$A$257,"&gt;="&amp;$A279,'Aceite Virgen Extra'!$B$6:$B$257,"&lt;="&amp;$B279)</f>
        <v>0.51</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0.31000000000000005</v>
      </c>
      <c r="CY279" s="4">
        <f>SUMIFS('Aceite Virgen Extra'!CY$6:CY$257,'Aceite Virgen Extra'!$A$6:$A$257,"&gt;="&amp;$A279,'Aceite Virgen Extra'!$B$6:$B$257,"&lt;="&amp;$B279)</f>
        <v>0.86</v>
      </c>
      <c r="CZ279" s="4">
        <f>SUMIFS('Aceite Virgen Extra'!CZ$6:CZ$257,'Aceite Virgen Extra'!$A$6:$A$257,"&gt;="&amp;$A279,'Aceite Virgen Extra'!$B$6:$B$257,"&lt;="&amp;$B279)</f>
        <v>0.18</v>
      </c>
      <c r="DA279" s="4">
        <f>SUMIFS('Aceite Virgen Extra'!DA$6:DA$257,'Aceite Virgen Extra'!$A$6:$A$257,"&gt;="&amp;$A279,'Aceite Virgen Extra'!$B$6:$B$257,"&lt;="&amp;$B279)</f>
        <v>0</v>
      </c>
      <c r="DE279" s="4">
        <f>SUMIFS('Aceite Virgen Extra'!DE$6:DE$257,'Aceite Virgen Extra'!$A$6:$A$257,"&gt;="&amp;$A279,'Aceite Virgen Extra'!$B$6:$B$257,"&lt;="&amp;$B279)</f>
        <v>0.08</v>
      </c>
      <c r="DF279" s="4">
        <f>SUMIFS('Aceite Virgen Extra'!DF$6:DF$257,'Aceite Virgen Extra'!$A$6:$A$257,"&gt;="&amp;$A279,'Aceite Virgen Extra'!$B$6:$B$257,"&lt;="&amp;$B279)</f>
        <v>0.17</v>
      </c>
      <c r="DG279" s="4">
        <f>SUMIFS('Aceite Virgen Extra'!DG$6:DG$257,'Aceite Virgen Extra'!$A$6:$A$257,"&gt;="&amp;$A279,'Aceite Virgen Extra'!$B$6:$B$257,"&lt;="&amp;$B279)</f>
        <v>0.06</v>
      </c>
      <c r="DH279" s="4">
        <f>SUMIFS('Aceite Virgen Extra'!DH$6:DH$257,'Aceite Virgen Extra'!$A$6:$A$257,"&gt;="&amp;$A279,'Aceite Virgen Extra'!$B$6:$B$257,"&lt;="&amp;$B279)</f>
        <v>0</v>
      </c>
      <c r="DL279" s="4">
        <f>SUMIFS('Aceite Virgen Extra'!DL$6:DL$257,'Aceite Virgen Extra'!$A$6:$A$257,"&gt;="&amp;$A279,'Aceite Virgen Extra'!$B$6:$B$257,"&lt;="&amp;$B279)</f>
        <v>0.09</v>
      </c>
      <c r="DM279" s="4">
        <f>SUMIFS('Aceite Virgen Extra'!DM$6:DM$257,'Aceite Virgen Extra'!$A$6:$A$257,"&gt;="&amp;$A279,'Aceite Virgen Extra'!$B$6:$B$257,"&lt;="&amp;$B279)</f>
        <v>0.34</v>
      </c>
      <c r="DN279" s="4">
        <f>SUMIFS('Aceite Virgen Extra'!DN$6:DN$257,'Aceite Virgen Extra'!$A$6:$A$257,"&gt;="&amp;$A279,'Aceite Virgen Extra'!$B$6:$B$257,"&lt;="&amp;$B279)</f>
        <v>0</v>
      </c>
      <c r="DO279" s="4">
        <f>SUMIFS('Aceite Virgen Extra'!DO$6:DO$257,'Aceite Virgen Extra'!$A$6:$A$257,"&gt;="&amp;$A279,'Aceite Virgen Extra'!$B$6:$B$257,"&lt;="&amp;$B279)</f>
        <v>0</v>
      </c>
      <c r="DS279" s="4">
        <f>SUMIFS('Aceite Virgen Extra'!DS$6:DS$257,'Aceite Virgen Extra'!$A$6:$A$257,"&gt;="&amp;$A279,'Aceite Virgen Extra'!$B$6:$B$257,"&lt;="&amp;$B279)</f>
        <v>0.06</v>
      </c>
      <c r="DT279" s="4">
        <f>SUMIFS('Aceite Virgen Extra'!DT$6:DT$257,'Aceite Virgen Extra'!$A$6:$A$257,"&gt;="&amp;$A279,'Aceite Virgen Extra'!$B$6:$B$257,"&lt;="&amp;$B279)</f>
        <v>0.23</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7.0000000000000007E-2</v>
      </c>
      <c r="EA279" s="4">
        <f>SUMIFS('Aceite Virgen Extra'!EA$6:EA$257,'Aceite Virgen Extra'!$A$6:$A$257,"&gt;="&amp;$A279,'Aceite Virgen Extra'!$B$6:$B$257,"&lt;="&amp;$B279)</f>
        <v>0.25</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0.22</v>
      </c>
      <c r="EH279" s="4">
        <f>SUMIFS('Aceite Virgen Extra'!EH$6:EH$257,'Aceite Virgen Extra'!$A$6:$A$257,"&gt;="&amp;$A279,'Aceite Virgen Extra'!$B$6:$B$257,"&lt;="&amp;$B279)</f>
        <v>0.3</v>
      </c>
      <c r="EI279" s="4">
        <f>SUMIFS('Aceite Virgen Extra'!EI$6:EI$257,'Aceite Virgen Extra'!$A$6:$A$257,"&gt;="&amp;$A279,'Aceite Virgen Extra'!$B$6:$B$257,"&lt;="&amp;$B279)</f>
        <v>7.0000000000000007E-2</v>
      </c>
      <c r="EJ279" s="4">
        <f>SUMIFS('Aceite Virgen Extra'!EJ$6:EJ$257,'Aceite Virgen Extra'!$A$6:$A$257,"&gt;="&amp;$A279,'Aceite Virgen Extra'!$B$6:$B$257,"&lt;="&amp;$B279)</f>
        <v>0.69</v>
      </c>
      <c r="EN279" s="4">
        <f>SUMIFS('Aceite Virgen Extra'!EN$6:EN$257,'Aceite Virgen Extra'!$A$6:$A$257,"&gt;="&amp;$A279,'Aceite Virgen Extra'!$B$6:$B$257,"&lt;="&amp;$B279)</f>
        <v>0.15000000000000002</v>
      </c>
      <c r="EO279" s="4">
        <f>SUMIFS('Aceite Virgen Extra'!EO$6:EO$257,'Aceite Virgen Extra'!$A$6:$A$257,"&gt;="&amp;$A279,'Aceite Virgen Extra'!$B$6:$B$257,"&lt;="&amp;$B279)</f>
        <v>0</v>
      </c>
      <c r="EP279" s="4">
        <f>SUMIFS('Aceite Virgen Extra'!EP$6:EP$257,'Aceite Virgen Extra'!$A$6:$A$257,"&gt;="&amp;$A279,'Aceite Virgen Extra'!$B$6:$B$257,"&lt;="&amp;$B279)</f>
        <v>0.1</v>
      </c>
      <c r="EQ279" s="4">
        <f>SUMIFS('Aceite Virgen Extra'!EQ$6:EQ$257,'Aceite Virgen Extra'!$A$6:$A$257,"&gt;="&amp;$A279,'Aceite Virgen Extra'!$B$6:$B$257,"&lt;="&amp;$B279)</f>
        <v>0.82</v>
      </c>
      <c r="EU279" s="4">
        <f>SUMIFS('Aceite Virgen Extra'!EU$6:EU$257,'Aceite Virgen Extra'!$A$6:$A$257,"&gt;="&amp;$A279,'Aceite Virgen Extra'!$B$6:$B$257,"&lt;="&amp;$B279)</f>
        <v>0.1</v>
      </c>
      <c r="EV279" s="4">
        <f>SUMIFS('Aceite Virgen Extra'!EV$6:EV$257,'Aceite Virgen Extra'!$A$6:$A$257,"&gt;="&amp;$A279,'Aceite Virgen Extra'!$B$6:$B$257,"&lt;="&amp;$B279)</f>
        <v>0.16</v>
      </c>
      <c r="EW279" s="4">
        <f>SUMIFS('Aceite Virgen Extra'!EW$6:EW$257,'Aceite Virgen Extra'!$A$6:$A$257,"&gt;="&amp;$A279,'Aceite Virgen Extra'!$B$6:$B$257,"&lt;="&amp;$B279)</f>
        <v>0.09</v>
      </c>
      <c r="EX279" s="4">
        <f>SUMIFS('Aceite Virgen Extra'!EX$6:EX$257,'Aceite Virgen Extra'!$A$6:$A$257,"&gt;="&amp;$A279,'Aceite Virgen Extra'!$B$6:$B$257,"&lt;="&amp;$B279)</f>
        <v>0</v>
      </c>
      <c r="FB279" s="4">
        <f>SUMIFS('Aceite Virgen Extra'!FB$6:FB$257,'Aceite Virgen Extra'!$A$6:$A$257,"&gt;="&amp;$A279,'Aceite Virgen Extra'!$B$6:$B$257,"&lt;="&amp;$B279)</f>
        <v>0</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v>
      </c>
      <c r="FI279" s="4">
        <f>SUMIFS('Aceite Virgen Extra'!FI$6:FI$257,'Aceite Virgen Extra'!$A$6:$A$257,"&gt;="&amp;$A279,'Aceite Virgen Extra'!$B$6:$B$257,"&lt;="&amp;$B279)</f>
        <v>0.22</v>
      </c>
      <c r="FJ279" s="4">
        <f>SUMIFS('Aceite Virgen Extra'!FJ$6:FJ$257,'Aceite Virgen Extra'!$A$6:$A$257,"&gt;="&amp;$A279,'Aceite Virgen Extra'!$B$6:$B$257,"&lt;="&amp;$B279)</f>
        <v>0.5</v>
      </c>
      <c r="FK279" s="4">
        <f>SUMIFS('Aceite Virgen Extra'!FK$6:FK$257,'Aceite Virgen Extra'!$A$6:$A$257,"&gt;="&amp;$A279,'Aceite Virgen Extra'!$B$6:$B$257,"&lt;="&amp;$B279)</f>
        <v>0.16</v>
      </c>
      <c r="FL279" s="4">
        <f>SUMIFS('Aceite Virgen Extra'!FL$6:FL$257,'Aceite Virgen Extra'!$A$6:$A$257,"&gt;="&amp;$A279,'Aceite Virgen Extra'!$B$6:$B$257,"&lt;="&amp;$B279)</f>
        <v>0</v>
      </c>
      <c r="FP279" s="4">
        <f>SUMIFS('Aceite Virgen Extra'!FP$6:FP$257,'Aceite Virgen Extra'!$A$6:$A$257,"&gt;="&amp;$A279,'Aceite Virgen Extra'!$B$6:$B$257,"&lt;="&amp;$B279)</f>
        <v>0.15000000000000002</v>
      </c>
      <c r="FQ279" s="4">
        <f>SUMIFS('Aceite Virgen Extra'!FQ$6:FQ$257,'Aceite Virgen Extra'!$A$6:$A$257,"&gt;="&amp;$A279,'Aceite Virgen Extra'!$B$6:$B$257,"&lt;="&amp;$B279)</f>
        <v>0.17</v>
      </c>
      <c r="FR279" s="4">
        <f>SUMIFS('Aceite Virgen Extra'!FR$6:FR$257,'Aceite Virgen Extra'!$A$6:$A$257,"&gt;="&amp;$A279,'Aceite Virgen Extra'!$B$6:$B$257,"&lt;="&amp;$B279)</f>
        <v>0.1</v>
      </c>
      <c r="FS279" s="4">
        <f>SUMIFS('Aceite Virgen Extra'!FS$6:FS$257,'Aceite Virgen Extra'!$A$6:$A$257,"&gt;="&amp;$A279,'Aceite Virgen Extra'!$B$6:$B$257,"&lt;="&amp;$B279)</f>
        <v>0.37</v>
      </c>
      <c r="FW279" s="4">
        <f>SUMIFS('Aceite Virgen Extra'!FW$6:FW$257,'Aceite Virgen Extra'!$A$6:$A$257,"&gt;="&amp;$A279,'Aceite Virgen Extra'!$B$6:$B$257,"&lt;="&amp;$B279)</f>
        <v>0.08</v>
      </c>
      <c r="FX279" s="4">
        <f>SUMIFS('Aceite Virgen Extra'!FX$6:FX$257,'Aceite Virgen Extra'!$A$6:$A$257,"&gt;="&amp;$A279,'Aceite Virgen Extra'!$B$6:$B$257,"&lt;="&amp;$B279)</f>
        <v>0.2</v>
      </c>
      <c r="FY279" s="4">
        <f>SUMIFS('Aceite Virgen Extra'!FY$6:FY$257,'Aceite Virgen Extra'!$A$6:$A$257,"&gt;="&amp;$A279,'Aceite Virgen Extra'!$B$6:$B$257,"&lt;="&amp;$B279)</f>
        <v>0.05</v>
      </c>
      <c r="FZ279" s="4">
        <f>SUMIFS('Aceite Virgen Extra'!FZ$6:FZ$257,'Aceite Virgen Extra'!$A$6:$A$257,"&gt;="&amp;$A279,'Aceite Virgen Extra'!$B$6:$B$257,"&lt;="&amp;$B279)</f>
        <v>0</v>
      </c>
      <c r="GD279" s="4">
        <f>SUMIFS('Aceite Virgen Extra'!GD$6:GD$257,'Aceite Virgen Extra'!$A$6:$A$257,"&gt;="&amp;$A279,'Aceite Virgen Extra'!$B$6:$B$257,"&lt;="&amp;$B279)</f>
        <v>0.04</v>
      </c>
      <c r="GE279" s="4">
        <f>SUMIFS('Aceite Virgen Extra'!GE$6:GE$257,'Aceite Virgen Extra'!$A$6:$A$257,"&gt;="&amp;$A279,'Aceite Virgen Extra'!$B$6:$B$257,"&lt;="&amp;$B279)</f>
        <v>0.16</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0.27</v>
      </c>
      <c r="GS279" s="4">
        <f>SUMIFS('Aceite Virgen Extra'!GS$6:GS$257,'Aceite Virgen Extra'!$A$6:$A$257,"&gt;="&amp;$A279,'Aceite Virgen Extra'!$B$6:$B$257,"&lt;="&amp;$B279)</f>
        <v>0.69</v>
      </c>
      <c r="GT279" s="4">
        <f>SUMIFS('Aceite Virgen Extra'!GT$6:GT$257,'Aceite Virgen Extra'!$A$6:$A$257,"&gt;="&amp;$A279,'Aceite Virgen Extra'!$B$6:$B$257,"&lt;="&amp;$B279)</f>
        <v>0.13</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0.12</v>
      </c>
      <c r="HG279" s="4">
        <f>SUMIFS('Aceite Virgen Extra'!HG$6:HG$257,'Aceite Virgen Extra'!$A$6:$A$257,"&gt;="&amp;$A279,'Aceite Virgen Extra'!$B$6:$B$257,"&lt;="&amp;$B279)</f>
        <v>0.18</v>
      </c>
      <c r="HH279" s="4">
        <f>SUMIFS('Aceite Virgen Extra'!HH$6:HH$257,'Aceite Virgen Extra'!$A$6:$A$257,"&gt;="&amp;$A279,'Aceite Virgen Extra'!$B$6:$B$257,"&lt;="&amp;$B279)</f>
        <v>0</v>
      </c>
      <c r="HI279" s="4">
        <f>SUMIFS('Aceite Virgen Extra'!HI$6:HI$257,'Aceite Virgen Extra'!$A$6:$A$257,"&gt;="&amp;$A279,'Aceite Virgen Extra'!$B$6:$B$257,"&lt;="&amp;$B279)</f>
        <v>0.46</v>
      </c>
      <c r="HM279" s="4">
        <f>SUMIFS('Aceite Virgen Extra'!HM$6:HM$257,'Aceite Virgen Extra'!$A$6:$A$257,"&gt;="&amp;$A279,'Aceite Virgen Extra'!$B$6:$B$257,"&lt;="&amp;$B279)</f>
        <v>0</v>
      </c>
      <c r="HN279" s="4">
        <f>SUMIFS('Aceite Virgen Extra'!HN$6:HN$257,'Aceite Virgen Extra'!$A$6:$A$257,"&gt;="&amp;$A279,'Aceite Virgen Extra'!$B$6:$B$257,"&lt;="&amp;$B279)</f>
        <v>0</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v>
      </c>
      <c r="HU279" s="4">
        <f>SUMIFS('Aceite Virgen Extra'!HU$6:HU$257,'Aceite Virgen Extra'!$A$6:$A$257,"&gt;="&amp;$A279,'Aceite Virgen Extra'!$B$6:$B$257,"&lt;="&amp;$B279)</f>
        <v>0.24</v>
      </c>
      <c r="HV279" s="4">
        <f>SUMIFS('Aceite Virgen Extra'!HV$6:HV$257,'Aceite Virgen Extra'!$A$6:$A$257,"&gt;="&amp;$A279,'Aceite Virgen Extra'!$B$6:$B$257,"&lt;="&amp;$B279)</f>
        <v>0.06</v>
      </c>
      <c r="HW279" s="4">
        <f>SUMIFS('Aceite Virgen Extra'!HW$6:HW$257,'Aceite Virgen Extra'!$A$6:$A$257,"&gt;="&amp;$A279,'Aceite Virgen Extra'!$B$6:$B$257,"&lt;="&amp;$B279)</f>
        <v>0</v>
      </c>
      <c r="HZ279"/>
      <c r="IA279" s="4">
        <f>SUMIFS('Aceite Virgen Extra'!IA$6:IA$257,'Aceite Virgen Extra'!$A$6:$A$257,"&gt;="&amp;$A279,'Aceite Virgen Extra'!$B$6:$B$257,"&lt;="&amp;$B279)</f>
        <v>0.33999999999999997</v>
      </c>
      <c r="IB279" s="4">
        <f>SUMIFS('Aceite Virgen Extra'!IB$6:IB$257,'Aceite Virgen Extra'!$A$6:$A$257,"&gt;="&amp;$A279,'Aceite Virgen Extra'!$B$6:$B$257,"&lt;="&amp;$B279)</f>
        <v>1</v>
      </c>
      <c r="IC279" s="4">
        <f>SUMIFS('Aceite Virgen Extra'!IC$6:IC$257,'Aceite Virgen Extra'!$A$6:$A$257,"&gt;="&amp;$A279,'Aceite Virgen Extra'!$B$6:$B$257,"&lt;="&amp;$B279)</f>
        <v>0</v>
      </c>
      <c r="ID279" s="4">
        <f>SUMIFS('Aceite Virgen Extra'!ID$6:ID$257,'Aceite Virgen Extra'!$A$6:$A$257,"&gt;="&amp;$A279,'Aceite Virgen Extra'!$B$6:$B$257,"&lt;="&amp;$B279)</f>
        <v>0.47</v>
      </c>
      <c r="IH279" s="4">
        <f>SUMIFS('Aceite Virgen Extra'!IH$6:IH$257,'Aceite Virgen Extra'!$A$6:$A$257,"&gt;="&amp;$A279,'Aceite Virgen Extra'!$B$6:$B$257,"&lt;="&amp;$B279)</f>
        <v>0.16</v>
      </c>
      <c r="II279" s="4">
        <f>SUMIFS('Aceite Virgen Extra'!II$6:II$257,'Aceite Virgen Extra'!$A$6:$A$257,"&gt;="&amp;$A279,'Aceite Virgen Extra'!$B$6:$B$257,"&lt;="&amp;$B279)</f>
        <v>0</v>
      </c>
      <c r="IJ279" s="4">
        <f>SUMIFS('Aceite Virgen Extra'!IJ$6:IJ$257,'Aceite Virgen Extra'!$A$6:$A$257,"&gt;="&amp;$A279,'Aceite Virgen Extra'!$B$6:$B$257,"&lt;="&amp;$B279)</f>
        <v>0.14000000000000001</v>
      </c>
      <c r="IK279" s="4">
        <f>SUMIFS('Aceite Virgen Extra'!IK$6:IK$257,'Aceite Virgen Extra'!$A$6:$A$257,"&gt;="&amp;$A279,'Aceite Virgen Extra'!$B$6:$B$257,"&lt;="&amp;$B279)</f>
        <v>0</v>
      </c>
      <c r="IO279" s="4">
        <f>SUMIFS('Aceite Virgen Extra'!IO$6:IO$257,'Aceite Virgen Extra'!$A$6:$A$257,"&gt;="&amp;$A279,'Aceite Virgen Extra'!$B$6:$B$257,"&lt;="&amp;$B279)</f>
        <v>0.04</v>
      </c>
      <c r="IP279" s="4">
        <f>SUMIFS('Aceite Virgen Extra'!IP$6:IP$257,'Aceite Virgen Extra'!$A$6:$A$257,"&gt;="&amp;$A279,'Aceite Virgen Extra'!$B$6:$B$257,"&lt;="&amp;$B279)</f>
        <v>0</v>
      </c>
      <c r="IQ279" s="4">
        <f>SUMIFS('Aceite Virgen Extra'!IQ$6:IQ$257,'Aceite Virgen Extra'!$A$6:$A$257,"&gt;="&amp;$A279,'Aceite Virgen Extra'!$B$6:$B$257,"&lt;="&amp;$B279)</f>
        <v>0.08</v>
      </c>
      <c r="IR279" s="4">
        <f>SUMIFS('Aceite Virgen Extra'!IR$6:IR$257,'Aceite Virgen Extra'!$A$6:$A$257,"&gt;="&amp;$A279,'Aceite Virgen Extra'!$B$6:$B$257,"&lt;="&amp;$B279)</f>
        <v>0</v>
      </c>
      <c r="IV279" s="4">
        <f>SUMIFS('Aceite Virgen Extra'!IV$6:IV$257,'Aceite Virgen Extra'!$A$6:$A$257,"&gt;="&amp;$A279,'Aceite Virgen Extra'!$B$6:$B$257,"&lt;="&amp;$B279)</f>
        <v>0.03</v>
      </c>
      <c r="IW279" s="4">
        <f>SUMIFS('Aceite Virgen Extra'!IW$6:IW$257,'Aceite Virgen Extra'!$A$6:$A$257,"&gt;="&amp;$A279,'Aceite Virgen Extra'!$B$6:$B$257,"&lt;="&amp;$B279)</f>
        <v>0</v>
      </c>
      <c r="IX279" s="4">
        <f>SUMIFS('Aceite Virgen Extra'!IX$6:IX$257,'Aceite Virgen Extra'!$A$6:$A$257,"&gt;="&amp;$A279,'Aceite Virgen Extra'!$B$6:$B$257,"&lt;="&amp;$B279)</f>
        <v>0</v>
      </c>
      <c r="IY279" s="4">
        <f>SUMIFS('Aceite Virgen Extra'!IY$6:IY$257,'Aceite Virgen Extra'!$A$6:$A$257,"&gt;="&amp;$A279,'Aceite Virgen Extra'!$B$6:$B$257,"&lt;="&amp;$B279)</f>
        <v>0.37</v>
      </c>
      <c r="JB279"/>
      <c r="JC279" s="4">
        <f>SUMIFS('Aceite Virgen Extra'!JC$6:JC$257,'Aceite Virgen Extra'!$A$6:$A$257,"&gt;="&amp;$A279,'Aceite Virgen Extra'!$B$6:$B$257,"&lt;="&amp;$B279)</f>
        <v>0.09</v>
      </c>
      <c r="JD279" s="4">
        <f>SUMIFS('Aceite Virgen Extra'!JD$6:JD$257,'Aceite Virgen Extra'!$A$6:$A$257,"&gt;="&amp;$A279,'Aceite Virgen Extra'!$B$6:$B$257,"&lt;="&amp;$B279)</f>
        <v>0</v>
      </c>
      <c r="JE279" s="4">
        <f>SUMIFS('Aceite Virgen Extra'!JE$6:JE$257,'Aceite Virgen Extra'!$A$6:$A$257,"&gt;="&amp;$A279,'Aceite Virgen Extra'!$B$6:$B$257,"&lt;="&amp;$B279)</f>
        <v>7.0000000000000007E-2</v>
      </c>
      <c r="JF279" s="4">
        <f>SUMIFS('Aceite Virgen Extra'!JF$6:JF$257,'Aceite Virgen Extra'!$A$6:$A$257,"&gt;="&amp;$A279,'Aceite Virgen Extra'!$B$6:$B$257,"&lt;="&amp;$B279)</f>
        <v>0</v>
      </c>
      <c r="JJ279" s="4">
        <f>SUMIFS('Aceite Virgen Extra'!JJ$6:JJ$257,'Aceite Virgen Extra'!$A$6:$A$257,"&gt;="&amp;$A279,'Aceite Virgen Extra'!$B$6:$B$257,"&lt;="&amp;$B279)</f>
        <v>0.14000000000000001</v>
      </c>
      <c r="JK279" s="4">
        <f>SUMIFS('Aceite Virgen Extra'!JK$6:JK$257,'Aceite Virgen Extra'!$A$6:$A$257,"&gt;="&amp;$A279,'Aceite Virgen Extra'!$B$6:$B$257,"&lt;="&amp;$B279)</f>
        <v>0</v>
      </c>
      <c r="JL279" s="4">
        <f>SUMIFS('Aceite Virgen Extra'!JL$6:JL$257,'Aceite Virgen Extra'!$A$6:$A$257,"&gt;="&amp;$A279,'Aceite Virgen Extra'!$B$6:$B$257,"&lt;="&amp;$B279)</f>
        <v>0.26</v>
      </c>
      <c r="JM279" s="4">
        <f>SUMIFS('Aceite Virgen Extra'!JM$6:JM$257,'Aceite Virgen Extra'!$A$6:$A$257,"&gt;="&amp;$A279,'Aceite Virgen Extra'!$B$6:$B$257,"&lt;="&amp;$B279)</f>
        <v>0</v>
      </c>
      <c r="JQ279" s="4">
        <f>SUMIFS('Aceite Virgen Extra'!JQ$6:JQ$257,'Aceite Virgen Extra'!$A$6:$A$257,"&gt;="&amp;$A279,'Aceite Virgen Extra'!$B$6:$B$257,"&lt;="&amp;$B279)</f>
        <v>0.19</v>
      </c>
      <c r="JR279" s="4">
        <f>SUMIFS('Aceite Virgen Extra'!JR$6:JR$257,'Aceite Virgen Extra'!$A$6:$A$257,"&gt;="&amp;$A279,'Aceite Virgen Extra'!$B$6:$B$257,"&lt;="&amp;$B279)</f>
        <v>0.58000000000000007</v>
      </c>
      <c r="JS279" s="4">
        <f>SUMIFS('Aceite Virgen Extra'!JS$6:JS$257,'Aceite Virgen Extra'!$A$6:$A$257,"&gt;="&amp;$A279,'Aceite Virgen Extra'!$B$6:$B$257,"&lt;="&amp;$B279)</f>
        <v>0.05</v>
      </c>
      <c r="JT279" s="4">
        <f>SUMIFS('Aceite Virgen Extra'!JT$6:JT$257,'Aceite Virgen Extra'!$A$6:$A$257,"&gt;="&amp;$A279,'Aceite Virgen Extra'!$B$6:$B$257,"&lt;="&amp;$B279)</f>
        <v>0</v>
      </c>
      <c r="JX279" s="4">
        <f>SUMIFS('Aceite Virgen Extra'!JX$6:JX$257,'Aceite Virgen Extra'!$A$6:$A$257,"&gt;="&amp;$A279,'Aceite Virgen Extra'!$B$6:$B$257,"&lt;="&amp;$B279)</f>
        <v>0</v>
      </c>
      <c r="JY279" s="4">
        <f>SUMIFS('Aceite Virgen Extra'!JY$6:JY$257,'Aceite Virgen Extra'!$A$6:$A$257,"&gt;="&amp;$A279,'Aceite Virgen Extra'!$B$6:$B$257,"&lt;="&amp;$B279)</f>
        <v>0</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0.05</v>
      </c>
      <c r="KF279" s="4">
        <f>SUMIFS('Aceite Virgen Extra'!KF$6:KF$257,'Aceite Virgen Extra'!$A$6:$A$257,"&gt;="&amp;$A279,'Aceite Virgen Extra'!$B$6:$B$257,"&lt;="&amp;$B279)</f>
        <v>0.16</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0.09</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v>
      </c>
      <c r="KT279" s="4">
        <f>SUMIFS('Aceite Virgen Extra'!KT$6:KT$257,'Aceite Virgen Extra'!$A$6:$A$257,"&gt;="&amp;$A279,'Aceite Virgen Extra'!$B$6:$B$257,"&lt;="&amp;$B279)</f>
        <v>0</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0.15</v>
      </c>
      <c r="LA279" s="4">
        <f>SUMIFS('Aceite Virgen Extra'!LA$6:LA$257,'Aceite Virgen Extra'!$A$6:$A$257,"&gt;="&amp;$A279,'Aceite Virgen Extra'!$B$6:$B$257,"&lt;="&amp;$B279)</f>
        <v>0.32</v>
      </c>
      <c r="LB279" s="4">
        <f>SUMIFS('Aceite Virgen Extra'!LB$6:LB$257,'Aceite Virgen Extra'!$A$6:$A$257,"&gt;="&amp;$A279,'Aceite Virgen Extra'!$B$6:$B$257,"&lt;="&amp;$B279)</f>
        <v>0.1</v>
      </c>
      <c r="LC279" s="4">
        <f>SUMIFS('Aceite Virgen Extra'!LC$6:LC$257,'Aceite Virgen Extra'!$A$6:$A$257,"&gt;="&amp;$A279,'Aceite Virgen Extra'!$B$6:$B$257,"&lt;="&amp;$B279)</f>
        <v>0</v>
      </c>
      <c r="LG279" s="4">
        <f>SUMIFS('Aceite Virgen Extra'!LG$6:LG$257,'Aceite Virgen Extra'!$A$6:$A$257,"&gt;="&amp;$A279,'Aceite Virgen Extra'!$B$6:$B$257,"&lt;="&amp;$B279)</f>
        <v>0.11</v>
      </c>
      <c r="LH279" s="4">
        <f>SUMIFS('Aceite Virgen Extra'!LH$6:LH$257,'Aceite Virgen Extra'!$A$6:$A$257,"&gt;="&amp;$A279,'Aceite Virgen Extra'!$B$6:$B$257,"&lt;="&amp;$B279)</f>
        <v>0.41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0.16999999999999998</v>
      </c>
      <c r="LO279" s="4">
        <f>SUMIFS('Aceite Virgen Extra'!LO$6:LO$257,'Aceite Virgen Extra'!$A$6:$A$257,"&gt;="&amp;$A279,'Aceite Virgen Extra'!$B$6:$B$257,"&lt;="&amp;$B279)</f>
        <v>0.2</v>
      </c>
      <c r="LP279" s="4">
        <f>SUMIFS('Aceite Virgen Extra'!LP$6:LP$257,'Aceite Virgen Extra'!$A$6:$A$257,"&gt;="&amp;$A279,'Aceite Virgen Extra'!$B$6:$B$257,"&lt;="&amp;$B279)</f>
        <v>0.23</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v>
      </c>
      <c r="LW279" s="4">
        <f>SUMIFS('Aceite Virgen Extra'!LW$6:LW$257,'Aceite Virgen Extra'!$A$6:$A$257,"&gt;="&amp;$A279,'Aceite Virgen Extra'!$B$6:$B$257,"&lt;="&amp;$B279)</f>
        <v>0.09</v>
      </c>
      <c r="LX279" s="4">
        <f>SUMIFS('Aceite Virgen Extra'!LX$6:LX$257,'Aceite Virgen Extra'!$A$6:$A$257,"&gt;="&amp;$A279,'Aceite Virgen Extra'!$B$6:$B$257,"&lt;="&amp;$B279)</f>
        <v>0</v>
      </c>
      <c r="MB279" s="4">
        <f>SUMIFS('Aceite Virgen Extra'!MB$6:MB$257,'Aceite Virgen Extra'!$A$6:$A$257,"&gt;="&amp;$A279,'Aceite Virgen Extra'!$B$6:$B$257,"&lt;="&amp;$B279)</f>
        <v>7.0000000000000007E-2</v>
      </c>
      <c r="MC279" s="4">
        <f>SUMIFS('Aceite Virgen Extra'!MC$6:MC$257,'Aceite Virgen Extra'!$A$6:$A$257,"&gt;="&amp;$A279,'Aceite Virgen Extra'!$B$6:$B$257,"&lt;="&amp;$B279)</f>
        <v>0</v>
      </c>
      <c r="MD279" s="4">
        <f>SUMIFS('Aceite Virgen Extra'!MD$6:MD$257,'Aceite Virgen Extra'!$A$6:$A$257,"&gt;="&amp;$A279,'Aceite Virgen Extra'!$B$6:$B$257,"&lt;="&amp;$B279)</f>
        <v>0.13</v>
      </c>
      <c r="ME279" s="4">
        <f>SUMIFS('Aceite Virgen Extra'!ME$6:ME$257,'Aceite Virgen Extra'!$A$6:$A$257,"&gt;="&amp;$A279,'Aceite Virgen Extra'!$B$6:$B$257,"&lt;="&amp;$B279)</f>
        <v>0</v>
      </c>
      <c r="MI279" s="4">
        <f>SUMIFS('Aceite Virgen Extra'!MI$6:MI$257,'Aceite Virgen Extra'!$A$6:$A$257,"&gt;="&amp;$A279,'Aceite Virgen Extra'!$B$6:$B$257,"&lt;="&amp;$B279)</f>
        <v>0.19</v>
      </c>
      <c r="MJ279" s="4">
        <f>SUMIFS('Aceite Virgen Extra'!MJ$6:MJ$257,'Aceite Virgen Extra'!$A$6:$A$257,"&gt;="&amp;$A279,'Aceite Virgen Extra'!$B$6:$B$257,"&lt;="&amp;$B279)</f>
        <v>0.72</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0.18</v>
      </c>
      <c r="MQ279" s="4">
        <f>SUMIFS('Aceite Virgen Extra'!MQ$6:MQ$257,'Aceite Virgen Extra'!$A$6:$A$257,"&gt;="&amp;$A279,'Aceite Virgen Extra'!$B$6:$B$257,"&lt;="&amp;$B279)</f>
        <v>0.65</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1.01</v>
      </c>
      <c r="MX279" s="4">
        <f>SUMIFS('Aceite Virgen Extra'!MX$6:MX$257,'Aceite Virgen Extra'!$A$6:$A$257,"&gt;="&amp;$A279,'Aceite Virgen Extra'!$B$6:$B$257,"&lt;="&amp;$B279)</f>
        <v>1.8399999999999999</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1.43</v>
      </c>
      <c r="NE279" s="4">
        <f>SUMIFS('Aceite Virgen Extra'!NE$6:NE$257,'Aceite Virgen Extra'!$A$6:$A$257,"&gt;="&amp;$A279,'Aceite Virgen Extra'!$B$6:$B$257,"&lt;="&amp;$B279)</f>
        <v>2.82</v>
      </c>
      <c r="NF279" s="4">
        <f>SUMIFS('Aceite Virgen Extra'!NF$6:NF$257,'Aceite Virgen Extra'!$A$6:$A$257,"&gt;="&amp;$A279,'Aceite Virgen Extra'!$B$6:$B$257,"&lt;="&amp;$B279)</f>
        <v>0.57999999999999996</v>
      </c>
      <c r="NG279" s="4">
        <f>SUMIFS('Aceite Virgen Extra'!NG$6:NG$257,'Aceite Virgen Extra'!$A$6:$A$257,"&gt;="&amp;$A279,'Aceite Virgen Extra'!$B$6:$B$257,"&lt;="&amp;$B279)</f>
        <v>0</v>
      </c>
      <c r="NK279" s="4">
        <f>SUMIFS('Aceite Virgen Extra'!NK$6:NK$257,'Aceite Virgen Extra'!$A$6:$A$257,"&gt;="&amp;$A279,'Aceite Virgen Extra'!$B$6:$B$257,"&lt;="&amp;$B279)</f>
        <v>0.15</v>
      </c>
      <c r="NL279" s="4">
        <f>SUMIFS('Aceite Virgen Extra'!NL$6:NL$257,'Aceite Virgen Extra'!$A$6:$A$257,"&gt;="&amp;$A279,'Aceite Virgen Extra'!$B$6:$B$257,"&lt;="&amp;$B279)</f>
        <v>0.57999999999999996</v>
      </c>
      <c r="NM279" s="4">
        <f>SUMIFS('Aceite Virgen Extra'!NM$6:NM$257,'Aceite Virgen Extra'!$A$6:$A$257,"&gt;="&amp;$A279,'Aceite Virgen Extra'!$B$6:$B$257,"&lt;="&amp;$B279)</f>
        <v>0</v>
      </c>
      <c r="NN279" s="4">
        <f>SUMIFS('Aceite Virgen Extra'!NN$6:NN$257,'Aceite Virgen Extra'!$A$6:$A$257,"&gt;="&amp;$A279,'Aceite Virgen Extra'!$B$6:$B$257,"&lt;="&amp;$B279)</f>
        <v>0</v>
      </c>
      <c r="NR279" s="4">
        <f>SUMIFS('Aceite Virgen Extra'!NR$6:NR$257,'Aceite Virgen Extra'!$A$6:$A$257,"&gt;="&amp;$A279,'Aceite Virgen Extra'!$B$6:$B$257,"&lt;="&amp;$B279)</f>
        <v>0.96</v>
      </c>
      <c r="NS279" s="4">
        <f>SUMIFS('Aceite Virgen Extra'!NS$6:NS$257,'Aceite Virgen Extra'!$A$6:$A$257,"&gt;="&amp;$A279,'Aceite Virgen Extra'!$B$6:$B$257,"&lt;="&amp;$B279)</f>
        <v>1.56</v>
      </c>
      <c r="NT279" s="4">
        <f>SUMIFS('Aceite Virgen Extra'!NT$6:NT$257,'Aceite Virgen Extra'!$A$6:$A$257,"&gt;="&amp;$A279,'Aceite Virgen Extra'!$B$6:$B$257,"&lt;="&amp;$B279)</f>
        <v>1.03</v>
      </c>
      <c r="NU279" s="4">
        <f>SUMIFS('Aceite Virgen Extra'!NU$6:NU$257,'Aceite Virgen Extra'!$A$6:$A$257,"&gt;="&amp;$A279,'Aceite Virgen Extra'!$B$6:$B$257,"&lt;="&amp;$B279)</f>
        <v>0</v>
      </c>
      <c r="NY279" s="4">
        <f>SUMIFS('Aceite Virgen Extra'!NY$6:NY$257,'Aceite Virgen Extra'!$A$6:$A$257,"&gt;="&amp;$A279,'Aceite Virgen Extra'!$B$6:$B$257,"&lt;="&amp;$B279)</f>
        <v>0.34</v>
      </c>
      <c r="NZ279" s="4">
        <f>SUMIFS('Aceite Virgen Extra'!NZ$6:NZ$257,'Aceite Virgen Extra'!$A$6:$A$257,"&gt;="&amp;$A279,'Aceite Virgen Extra'!$B$6:$B$257,"&lt;="&amp;$B279)</f>
        <v>0.87</v>
      </c>
      <c r="OA279" s="4">
        <f>SUMIFS('Aceite Virgen Extra'!OA$6:OA$257,'Aceite Virgen Extra'!$A$6:$A$257,"&gt;="&amp;$A279,'Aceite Virgen Extra'!$B$6:$B$257,"&lt;="&amp;$B279)</f>
        <v>0.17</v>
      </c>
      <c r="OB279" s="4">
        <f>SUMIFS('Aceite Virgen Extra'!OB$6:OB$257,'Aceite Virgen Extra'!$A$6:$A$257,"&gt;="&amp;$A279,'Aceite Virgen Extra'!$B$6:$B$257,"&lt;="&amp;$B279)</f>
        <v>0</v>
      </c>
      <c r="OF279" s="4">
        <f>SUMIFS('Aceite Virgen Extra'!OF$6:OF$257,'Aceite Virgen Extra'!$A$6:$A$257,"&gt;="&amp;$A279,'Aceite Virgen Extra'!$B$6:$B$257,"&lt;="&amp;$B279)</f>
        <v>7.0000000000000007E-2</v>
      </c>
      <c r="OG279" s="4">
        <f>SUMIFS('Aceite Virgen Extra'!OG$6:OG$257,'Aceite Virgen Extra'!$A$6:$A$257,"&gt;="&amp;$A279,'Aceite Virgen Extra'!$B$6:$B$257,"&lt;="&amp;$B279)</f>
        <v>0.22</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0.06</v>
      </c>
      <c r="ON279" s="4">
        <f>SUMIFS('Aceite Virgen Extra'!ON$6:ON$257,'Aceite Virgen Extra'!$A$6:$A$257,"&gt;="&amp;$A279,'Aceite Virgen Extra'!$B$6:$B$257,"&lt;="&amp;$B279)</f>
        <v>0.24</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0.49</v>
      </c>
      <c r="PB279" s="4">
        <f>SUMIFS('Aceite Virgen Extra'!PB$6:PB$257,'Aceite Virgen Extra'!$A$6:$A$257,"&gt;="&amp;$A279,'Aceite Virgen Extra'!$B$6:$B$257,"&lt;="&amp;$B279)</f>
        <v>0</v>
      </c>
      <c r="PC279" s="4">
        <f>SUMIFS('Aceite Virgen Extra'!PC$6:PC$257,'Aceite Virgen Extra'!$A$6:$A$257,"&gt;="&amp;$A279,'Aceite Virgen Extra'!$B$6:$B$257,"&lt;="&amp;$B279)</f>
        <v>0.56999999999999995</v>
      </c>
      <c r="PD279" s="4">
        <f>SUMIFS('Aceite Virgen Extra'!PD$6:PD$257,'Aceite Virgen Extra'!$A$6:$A$257,"&gt;="&amp;$A279,'Aceite Virgen Extra'!$B$6:$B$257,"&lt;="&amp;$B279)</f>
        <v>0.45</v>
      </c>
      <c r="PH279" s="4">
        <f>SUMIFS('Aceite Virgen Extra'!PH$6:PH$257,'Aceite Virgen Extra'!$A$6:$A$257,"&gt;="&amp;$A279,'Aceite Virgen Extra'!$B$6:$B$257,"&lt;="&amp;$B279)</f>
        <v>0.18</v>
      </c>
      <c r="PI279" s="4">
        <f>SUMIFS('Aceite Virgen Extra'!PI$6:PI$257,'Aceite Virgen Extra'!$A$6:$A$257,"&gt;="&amp;$A279,'Aceite Virgen Extra'!$B$6:$B$257,"&lt;="&amp;$B279)</f>
        <v>0.23</v>
      </c>
      <c r="PJ279" s="4">
        <f>SUMIFS('Aceite Virgen Extra'!PJ$6:PJ$257,'Aceite Virgen Extra'!$A$6:$A$257,"&gt;="&amp;$A279,'Aceite Virgen Extra'!$B$6:$B$257,"&lt;="&amp;$B279)</f>
        <v>0.22</v>
      </c>
      <c r="PK279" s="4">
        <f>SUMIFS('Aceite Virgen Extra'!PK$6:PK$257,'Aceite Virgen Extra'!$A$6:$A$257,"&gt;="&amp;$A279,'Aceite Virgen Extra'!$B$6:$B$257,"&lt;="&amp;$B279)</f>
        <v>0</v>
      </c>
      <c r="PO279" s="4">
        <f>SUMIFS('Aceite Virgen Extra'!PO$6:PO$257,'Aceite Virgen Extra'!$A$6:$A$257,"&gt;="&amp;$A279,'Aceite Virgen Extra'!$B$6:$B$257,"&lt;="&amp;$B279)</f>
        <v>0.27</v>
      </c>
      <c r="PP279" s="4">
        <f>SUMIFS('Aceite Virgen Extra'!PP$6:PP$257,'Aceite Virgen Extra'!$A$6:$A$257,"&gt;="&amp;$A279,'Aceite Virgen Extra'!$B$6:$B$257,"&lt;="&amp;$B279)</f>
        <v>0.83</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v>
      </c>
      <c r="PW279" s="4">
        <f>SUMIFS('Aceite Virgen Extra'!PW$6:PW$257,'Aceite Virgen Extra'!$A$6:$A$257,"&gt;="&amp;$A279,'Aceite Virgen Extra'!$B$6:$B$257,"&lt;="&amp;$B279)</f>
        <v>0</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0.05</v>
      </c>
      <c r="QD279" s="4">
        <f>SUMIFS('Aceite Virgen Extra'!QD$6:QD$257,'Aceite Virgen Extra'!$A$6:$A$257,"&gt;="&amp;$A279,'Aceite Virgen Extra'!$B$6:$B$257,"&lt;="&amp;$B279)</f>
        <v>0</v>
      </c>
      <c r="QE279" s="4">
        <f>SUMIFS('Aceite Virgen Extra'!QE$6:QE$257,'Aceite Virgen Extra'!$A$6:$A$257,"&gt;="&amp;$A279,'Aceite Virgen Extra'!$B$6:$B$257,"&lt;="&amp;$B279)</f>
        <v>0.1</v>
      </c>
      <c r="QF279" s="4">
        <f>SUMIFS('Aceite Virgen Extra'!QF$6:QF$257,'Aceite Virgen Extra'!$A$6:$A$257,"&gt;="&amp;$A279,'Aceite Virgen Extra'!$B$6:$B$257,"&lt;="&amp;$B279)</f>
        <v>0</v>
      </c>
      <c r="QJ279" s="4">
        <f>SUMIFS('Aceite Virgen Extra'!QJ$6:QJ$257,'Aceite Virgen Extra'!$A$6:$A$257,"&gt;="&amp;$A279,'Aceite Virgen Extra'!$B$6:$B$257,"&lt;="&amp;$B279)</f>
        <v>0.22</v>
      </c>
      <c r="QK279" s="4">
        <f>SUMIFS('Aceite Virgen Extra'!QK$6:QK$257,'Aceite Virgen Extra'!$A$6:$A$257,"&gt;="&amp;$A279,'Aceite Virgen Extra'!$B$6:$B$257,"&lt;="&amp;$B279)</f>
        <v>0.5</v>
      </c>
      <c r="QL279" s="4">
        <f>SUMIFS('Aceite Virgen Extra'!QL$6:QL$257,'Aceite Virgen Extra'!$A$6:$A$257,"&gt;="&amp;$A279,'Aceite Virgen Extra'!$B$6:$B$257,"&lt;="&amp;$B279)</f>
        <v>0.06</v>
      </c>
      <c r="QM279" s="4">
        <f>SUMIFS('Aceite Virgen Extra'!QM$6:QM$257,'Aceite Virgen Extra'!$A$6:$A$257,"&gt;="&amp;$A279,'Aceite Virgen Extra'!$B$6:$B$257,"&lt;="&amp;$B279)</f>
        <v>0</v>
      </c>
      <c r="QQ279" s="4">
        <f>SUMIFS('Aceite Virgen Extra'!QQ$6:QQ$257,'Aceite Virgen Extra'!$A$6:$A$257,"&gt;="&amp;$A279,'Aceite Virgen Extra'!$B$6:$B$257,"&lt;="&amp;$B279)</f>
        <v>0.87000000000000011</v>
      </c>
      <c r="QR279" s="4">
        <f>SUMIFS('Aceite Virgen Extra'!QR$6:QR$257,'Aceite Virgen Extra'!$A$6:$A$257,"&gt;="&amp;$A279,'Aceite Virgen Extra'!$B$6:$B$257,"&lt;="&amp;$B279)</f>
        <v>0</v>
      </c>
      <c r="QS279" s="4">
        <f>SUMIFS('Aceite Virgen Extra'!QS$6:QS$257,'Aceite Virgen Extra'!$A$6:$A$257,"&gt;="&amp;$A279,'Aceite Virgen Extra'!$B$6:$B$257,"&lt;="&amp;$B279)</f>
        <v>1.63</v>
      </c>
      <c r="QT279" s="4">
        <f>SUMIFS('Aceite Virgen Extra'!QT$6:QT$257,'Aceite Virgen Extra'!$A$6:$A$257,"&gt;="&amp;$A279,'Aceite Virgen Extra'!$B$6:$B$257,"&lt;="&amp;$B279)</f>
        <v>0</v>
      </c>
      <c r="QX279" s="4">
        <f>SUMIFS('Aceite Virgen Extra'!QX$6:QX$257,'Aceite Virgen Extra'!$A$6:$A$257,"&gt;="&amp;$A279,'Aceite Virgen Extra'!$B$6:$B$257,"&lt;="&amp;$B279)</f>
        <v>1.6800000000000002</v>
      </c>
      <c r="QY279" s="4">
        <f>SUMIFS('Aceite Virgen Extra'!QY$6:QY$257,'Aceite Virgen Extra'!$A$6:$A$257,"&gt;="&amp;$A279,'Aceite Virgen Extra'!$B$6:$B$257,"&lt;="&amp;$B279)</f>
        <v>0</v>
      </c>
      <c r="QZ279" s="4">
        <f>SUMIFS('Aceite Virgen Extra'!QZ$6:QZ$257,'Aceite Virgen Extra'!$A$6:$A$257,"&gt;="&amp;$A279,'Aceite Virgen Extra'!$B$6:$B$257,"&lt;="&amp;$B279)</f>
        <v>2.63</v>
      </c>
      <c r="RA279" s="4">
        <f>SUMIFS('Aceite Virgen Extra'!RA$6:RA$257,'Aceite Virgen Extra'!$A$6:$A$257,"&gt;="&amp;$A279,'Aceite Virgen Extra'!$B$6:$B$257,"&lt;="&amp;$B279)</f>
        <v>0</v>
      </c>
      <c r="RE279" s="4">
        <f>SUMIFS('Aceite Virgen Extra'!RE$6:RE$257,'Aceite Virgen Extra'!$A$6:$A$257,"&gt;="&amp;$A279,'Aceite Virgen Extra'!$B$6:$B$257,"&lt;="&amp;$B279)</f>
        <v>0.05</v>
      </c>
      <c r="RF279" s="4">
        <f>SUMIFS('Aceite Virgen Extra'!RF$6:RF$257,'Aceite Virgen Extra'!$A$6:$A$257,"&gt;="&amp;$A279,'Aceite Virgen Extra'!$B$6:$B$257,"&lt;="&amp;$B279)</f>
        <v>0</v>
      </c>
      <c r="RG279" s="4">
        <f>SUMIFS('Aceite Virgen Extra'!RG$6:RG$257,'Aceite Virgen Extra'!$A$6:$A$257,"&gt;="&amp;$A279,'Aceite Virgen Extra'!$B$6:$B$257,"&lt;="&amp;$B279)</f>
        <v>0.09</v>
      </c>
      <c r="RH279" s="4">
        <f>SUMIFS('Aceite Virgen Extra'!RH$6:RH$257,'Aceite Virgen Extra'!$A$6:$A$257,"&gt;="&amp;$A279,'Aceite Virgen Extra'!$B$6:$B$257,"&lt;="&amp;$B279)</f>
        <v>0</v>
      </c>
      <c r="RL279" s="4">
        <f>SUMIFS('Aceite Virgen Extra'!RL$6:RL$257,'Aceite Virgen Extra'!$A$6:$A$257,"&gt;="&amp;$A279,'Aceite Virgen Extra'!$B$6:$B$257,"&lt;="&amp;$B279)</f>
        <v>0.23</v>
      </c>
      <c r="RM279" s="4">
        <f>SUMIFS('Aceite Virgen Extra'!RM$6:RM$257,'Aceite Virgen Extra'!$A$6:$A$257,"&gt;="&amp;$A279,'Aceite Virgen Extra'!$B$6:$B$257,"&lt;="&amp;$B279)</f>
        <v>0</v>
      </c>
      <c r="RN279" s="4">
        <f>SUMIFS('Aceite Virgen Extra'!RN$6:RN$257,'Aceite Virgen Extra'!$A$6:$A$257,"&gt;="&amp;$A279,'Aceite Virgen Extra'!$B$6:$B$257,"&lt;="&amp;$B279)</f>
        <v>0.3</v>
      </c>
      <c r="RO279" s="4">
        <f>SUMIFS('Aceite Virgen Extra'!RO$6:RO$257,'Aceite Virgen Extra'!$A$6:$A$257,"&gt;="&amp;$A279,'Aceite Virgen Extra'!$B$6:$B$257,"&lt;="&amp;$B279)</f>
        <v>0.86</v>
      </c>
      <c r="RS279" s="69">
        <f>SUMIFS('Aceite Virgen Extra'!RS$6:RS$257,'Aceite Virgen Extra'!$A$6:$A$257,"&gt;="&amp;$A279,'Aceite Virgen Extra'!$B$6:$B$257,"&lt;="&amp;$B279)</f>
        <v>0.08</v>
      </c>
      <c r="RT279" s="4">
        <f>SUMIFS('Aceite Virgen Extra'!RT$6:RT$257,'Aceite Virgen Extra'!$A$6:$A$257,"&gt;="&amp;$A279,'Aceite Virgen Extra'!$B$6:$B$257,"&lt;="&amp;$B279)</f>
        <v>0</v>
      </c>
      <c r="RU279" s="4">
        <f>SUMIFS('Aceite Virgen Extra'!RU$6:RU$257,'Aceite Virgen Extra'!$A$6:$A$257,"&gt;="&amp;$A279,'Aceite Virgen Extra'!$B$6:$B$257,"&lt;="&amp;$B279)</f>
        <v>0.14000000000000001</v>
      </c>
      <c r="RV279" s="4">
        <f>SUMIFS('Aceite Virgen Extra'!RV$6:RV$257,'Aceite Virgen Extra'!$A$6:$A$257,"&gt;="&amp;$A279,'Aceite Virgen Extra'!$B$6:$B$257,"&lt;="&amp;$B279)</f>
        <v>0</v>
      </c>
      <c r="RZ279" s="69">
        <f>SUMIFS('Aceite Virgen Extra'!RZ$6:RZ$257,'Aceite Virgen Extra'!$A$6:$A$257,"&gt;="&amp;$A279,'Aceite Virgen Extra'!$B$6:$B$257,"&lt;="&amp;$B279)</f>
        <v>0.18</v>
      </c>
      <c r="SA279" s="4">
        <f>SUMIFS('Aceite Virgen Extra'!SA$6:SA$257,'Aceite Virgen Extra'!$A$6:$A$257,"&gt;="&amp;$A279,'Aceite Virgen Extra'!$B$6:$B$257,"&lt;="&amp;$B279)</f>
        <v>0.42000000000000004</v>
      </c>
      <c r="SB279" s="4">
        <f>SUMIFS('Aceite Virgen Extra'!SB$6:SB$257,'Aceite Virgen Extra'!$A$6:$A$257,"&gt;="&amp;$A279,'Aceite Virgen Extra'!$B$6:$B$257,"&lt;="&amp;$B279)</f>
        <v>0.09</v>
      </c>
      <c r="SC279" s="4">
        <f>SUMIFS('Aceite Virgen Extra'!SC$6:SC$257,'Aceite Virgen Extra'!$A$6:$A$257,"&gt;="&amp;$A279,'Aceite Virgen Extra'!$B$6:$B$257,"&lt;="&amp;$B279)</f>
        <v>0</v>
      </c>
      <c r="SG279" s="69">
        <f>SUMIFS('Aceite Virgen Extra'!SG$6:SG$257,'Aceite Virgen Extra'!$A$6:$A$257,"&gt;="&amp;$A279,'Aceite Virgen Extra'!$B$6:$B$257,"&lt;="&amp;$B279)</f>
        <v>0.13</v>
      </c>
      <c r="SH279" s="4">
        <f>SUMIFS('Aceite Virgen Extra'!SH$6:SH$257,'Aceite Virgen Extra'!$A$6:$A$257,"&gt;="&amp;$A279,'Aceite Virgen Extra'!$B$6:$B$257,"&lt;="&amp;$B279)</f>
        <v>0.49</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0.08</v>
      </c>
      <c r="SO279" s="4">
        <f>SUMIFS('Aceite Virgen Extra'!SO$6:SO$257,'Aceite Virgen Extra'!$A$6:$A$257,"&gt;="&amp;$A279,'Aceite Virgen Extra'!$B$6:$B$257,"&lt;="&amp;$B279)</f>
        <v>0.28999999999999998</v>
      </c>
      <c r="SP279" s="4">
        <f>SUMIFS('Aceite Virgen Extra'!SP$6:SP$257,'Aceite Virgen Extra'!$A$6:$A$257,"&gt;="&amp;$A279,'Aceite Virgen Extra'!$B$6:$B$257,"&lt;="&amp;$B279)</f>
        <v>0</v>
      </c>
      <c r="SQ279" s="4">
        <f>SUMIFS('Aceite Virgen Extra'!SQ$6:SQ$257,'Aceite Virgen Extra'!$A$6:$A$257,"&gt;="&amp;$A279,'Aceite Virgen Extra'!$B$6:$B$257,"&lt;="&amp;$B279)</f>
        <v>0</v>
      </c>
      <c r="SU279" s="69">
        <f>SUMIFS('Aceite Virgen Extra'!SU$6:SU$257,'Aceite Virgen Extra'!$A$6:$A$257,"&gt;="&amp;$A279,'Aceite Virgen Extra'!$B$6:$B$257,"&lt;="&amp;$B279)</f>
        <v>0.39</v>
      </c>
      <c r="SV279" s="4">
        <f>SUMIFS('Aceite Virgen Extra'!SV$6:SV$257,'Aceite Virgen Extra'!$A$6:$A$257,"&gt;="&amp;$A279,'Aceite Virgen Extra'!$B$6:$B$257,"&lt;="&amp;$B279)</f>
        <v>0.34</v>
      </c>
      <c r="SW279" s="4">
        <f>SUMIFS('Aceite Virgen Extra'!SW$6:SW$257,'Aceite Virgen Extra'!$A$6:$A$257,"&gt;="&amp;$A279,'Aceite Virgen Extra'!$B$6:$B$257,"&lt;="&amp;$B279)</f>
        <v>0.51</v>
      </c>
      <c r="SX279" s="4">
        <f>SUMIFS('Aceite Virgen Extra'!SX$6:SX$257,'Aceite Virgen Extra'!$A$6:$A$257,"&gt;="&amp;$A279,'Aceite Virgen Extra'!$B$6:$B$257,"&lt;="&amp;$B279)</f>
        <v>0</v>
      </c>
      <c r="TB279" s="69">
        <f>SUMIFS('Aceite Virgen Extra'!TB$6:TB$257,'Aceite Virgen Extra'!$A$6:$A$257,"&gt;="&amp;$A279,'Aceite Virgen Extra'!$B$6:$B$257,"&lt;="&amp;$B279)</f>
        <v>0.66</v>
      </c>
      <c r="TC279" s="4">
        <f>SUMIFS('Aceite Virgen Extra'!TC$6:TC$257,'Aceite Virgen Extra'!$A$6:$A$257,"&gt;="&amp;$A279,'Aceite Virgen Extra'!$B$6:$B$257,"&lt;="&amp;$B279)</f>
        <v>0.13</v>
      </c>
      <c r="TD279" s="4">
        <f>SUMIFS('Aceite Virgen Extra'!TD$6:TD$257,'Aceite Virgen Extra'!$A$6:$A$257,"&gt;="&amp;$A279,'Aceite Virgen Extra'!$B$6:$B$257,"&lt;="&amp;$B279)</f>
        <v>0.98</v>
      </c>
      <c r="TE279" s="4">
        <f>SUMIFS('Aceite Virgen Extra'!TE$6:TE$257,'Aceite Virgen Extra'!$A$6:$A$257,"&gt;="&amp;$A279,'Aceite Virgen Extra'!$B$6:$B$257,"&lt;="&amp;$B279)</f>
        <v>0.87</v>
      </c>
      <c r="TI279" s="69">
        <f>SUMIFS('Aceite Virgen Extra'!TI$6:TI$257,'Aceite Virgen Extra'!$A$6:$A$257,"&gt;="&amp;$A279,'Aceite Virgen Extra'!$B$6:$B$257,"&lt;="&amp;$B279)</f>
        <v>7.0000000000000007E-2</v>
      </c>
      <c r="TJ279" s="4">
        <f>SUMIFS('Aceite Virgen Extra'!TJ$6:TJ$257,'Aceite Virgen Extra'!$A$6:$A$257,"&gt;="&amp;$A279,'Aceite Virgen Extra'!$B$6:$B$257,"&lt;="&amp;$B279)</f>
        <v>0.21</v>
      </c>
      <c r="TK279" s="4">
        <f>SUMIFS('Aceite Virgen Extra'!TK$6:TK$257,'Aceite Virgen Extra'!$A$6:$A$257,"&gt;="&amp;$A279,'Aceite Virgen Extra'!$B$6:$B$257,"&lt;="&amp;$B279)</f>
        <v>0</v>
      </c>
      <c r="TL279" s="4">
        <f>SUMIFS('Aceite Virgen Extra'!TL$6:TL$257,'Aceite Virgen Extra'!$A$6:$A$257,"&gt;="&amp;$A279,'Aceite Virgen Extra'!$B$6:$B$257,"&lt;="&amp;$B279)</f>
        <v>0</v>
      </c>
      <c r="TP279" s="69">
        <f>SUMIFS('Aceite Virgen Extra'!TP$6:TP$257,'Aceite Virgen Extra'!$A$6:$A$257,"&gt;="&amp;$A279,'Aceite Virgen Extra'!$B$6:$B$257,"&lt;="&amp;$B279)</f>
        <v>1.07</v>
      </c>
      <c r="TQ279" s="4">
        <f>SUMIFS('Aceite Virgen Extra'!TQ$6:TQ$257,'Aceite Virgen Extra'!$A$6:$A$257,"&gt;="&amp;$A279,'Aceite Virgen Extra'!$B$6:$B$257,"&lt;="&amp;$B279)</f>
        <v>1.51</v>
      </c>
      <c r="TR279" s="4">
        <f>SUMIFS('Aceite Virgen Extra'!TR$6:TR$257,'Aceite Virgen Extra'!$A$6:$A$257,"&gt;="&amp;$A279,'Aceite Virgen Extra'!$B$6:$B$257,"&lt;="&amp;$B279)</f>
        <v>0.83</v>
      </c>
      <c r="TS279" s="4">
        <f>SUMIFS('Aceite Virgen Extra'!TS$6:TS$257,'Aceite Virgen Extra'!$A$6:$A$257,"&gt;="&amp;$A279,'Aceite Virgen Extra'!$B$6:$B$257,"&lt;="&amp;$B279)</f>
        <v>0</v>
      </c>
      <c r="TW279" s="69">
        <f>SUMIFS('Aceite Virgen Extra'!TW$6:TW$257,'Aceite Virgen Extra'!$A$6:$A$257,"&gt;="&amp;$A279,'Aceite Virgen Extra'!$B$6:$B$257,"&lt;="&amp;$B279)</f>
        <v>1.48</v>
      </c>
      <c r="TX279" s="4">
        <f>SUMIFS('Aceite Virgen Extra'!TX$6:TX$257,'Aceite Virgen Extra'!$A$6:$A$257,"&gt;="&amp;$A279,'Aceite Virgen Extra'!$B$6:$B$257,"&lt;="&amp;$B279)</f>
        <v>0.36</v>
      </c>
      <c r="TY279" s="4">
        <f>SUMIFS('Aceite Virgen Extra'!TY$6:TY$257,'Aceite Virgen Extra'!$A$6:$A$257,"&gt;="&amp;$A279,'Aceite Virgen Extra'!$B$6:$B$257,"&lt;="&amp;$B279)</f>
        <v>2.4000000000000004</v>
      </c>
      <c r="TZ279" s="4">
        <f>SUMIFS('Aceite Virgen Extra'!TZ$6:TZ$257,'Aceite Virgen Extra'!$A$6:$A$257,"&gt;="&amp;$A279,'Aceite Virgen Extra'!$B$6:$B$257,"&lt;="&amp;$B279)</f>
        <v>0</v>
      </c>
      <c r="UD279" s="69">
        <f>SUMIFS('Aceite Virgen Extra'!UD$6:UD$257,'Aceite Virgen Extra'!$A$6:$A$257,"&gt;="&amp;$A279,'Aceite Virgen Extra'!$B$6:$B$257,"&lt;="&amp;$B279)</f>
        <v>0.90999999999999992</v>
      </c>
      <c r="UE279" s="4">
        <f>SUMIFS('Aceite Virgen Extra'!UE$6:UE$257,'Aceite Virgen Extra'!$A$6:$A$257,"&gt;="&amp;$A279,'Aceite Virgen Extra'!$B$6:$B$257,"&lt;="&amp;$B279)</f>
        <v>0.25</v>
      </c>
      <c r="UF279" s="4">
        <f>SUMIFS('Aceite Virgen Extra'!UF$6:UF$257,'Aceite Virgen Extra'!$A$6:$A$257,"&gt;="&amp;$A279,'Aceite Virgen Extra'!$B$6:$B$257,"&lt;="&amp;$B279)</f>
        <v>1.58</v>
      </c>
      <c r="UG279" s="4">
        <f>SUMIFS('Aceite Virgen Extra'!UG$6:UG$257,'Aceite Virgen Extra'!$A$6:$A$257,"&gt;="&amp;$A279,'Aceite Virgen Extra'!$B$6:$B$257,"&lt;="&amp;$B279)</f>
        <v>0</v>
      </c>
      <c r="UK279" s="69">
        <f>SUMIFS('Aceite Virgen Extra'!UK$6:UK$257,'Aceite Virgen Extra'!$A$6:$A$257,"&gt;="&amp;$A279,'Aceite Virgen Extra'!$B$6:$B$257,"&lt;="&amp;$B279)</f>
        <v>5.16</v>
      </c>
      <c r="UL279" s="4">
        <f>SUMIFS('Aceite Virgen Extra'!UL$6:UL$257,'Aceite Virgen Extra'!$A$6:$A$257,"&gt;="&amp;$A279,'Aceite Virgen Extra'!$B$6:$B$257,"&lt;="&amp;$B279)</f>
        <v>1.78</v>
      </c>
      <c r="UM279" s="4">
        <f>SUMIFS('Aceite Virgen Extra'!UM$6:UM$257,'Aceite Virgen Extra'!$A$6:$A$257,"&gt;="&amp;$A279,'Aceite Virgen Extra'!$B$6:$B$257,"&lt;="&amp;$B279)</f>
        <v>5.77</v>
      </c>
      <c r="UN279" s="4">
        <f>SUMIFS('Aceite Virgen Extra'!UN$6:UN$257,'Aceite Virgen Extra'!$A$6:$A$257,"&gt;="&amp;$A279,'Aceite Virgen Extra'!$B$6:$B$257,"&lt;="&amp;$B279)</f>
        <v>15.64</v>
      </c>
      <c r="UR279" s="69">
        <f>SUMIFS('Aceite Virgen Extra'!UR$6:UR$257,'Aceite Virgen Extra'!$A$6:$A$257,"&gt;="&amp;$A279,'Aceite Virgen Extra'!$B$6:$B$257,"&lt;="&amp;$B279)</f>
        <v>9.77</v>
      </c>
      <c r="US279" s="4">
        <f>SUMIFS('Aceite Virgen Extra'!US$6:US$257,'Aceite Virgen Extra'!$A$6:$A$257,"&gt;="&amp;$A279,'Aceite Virgen Extra'!$B$6:$B$257,"&lt;="&amp;$B279)</f>
        <v>6.98</v>
      </c>
      <c r="UT279" s="4">
        <f>SUMIFS('Aceite Virgen Extra'!UT$6:UT$257,'Aceite Virgen Extra'!$A$6:$A$257,"&gt;="&amp;$A279,'Aceite Virgen Extra'!$B$6:$B$257,"&lt;="&amp;$B279)</f>
        <v>8.08</v>
      </c>
      <c r="UU279" s="4">
        <f>SUMIFS('Aceite Virgen Extra'!UU$6:UU$257,'Aceite Virgen Extra'!$A$6:$A$257,"&gt;="&amp;$A279,'Aceite Virgen Extra'!$B$6:$B$257,"&lt;="&amp;$B279)</f>
        <v>23.5</v>
      </c>
      <c r="UY279" s="69">
        <f>SUMIFS('Aceite Virgen Extra'!UY$6:UY$257,'Aceite Virgen Extra'!$A$6:$A$257,"&gt;="&amp;$A279,'Aceite Virgen Extra'!$B$6:$B$257,"&lt;="&amp;$B279)</f>
        <v>12.6</v>
      </c>
      <c r="UZ279" s="4">
        <f>SUMIFS('Aceite Virgen Extra'!UZ$6:UZ$257,'Aceite Virgen Extra'!$A$6:$A$257,"&gt;="&amp;$A279,'Aceite Virgen Extra'!$B$6:$B$257,"&lt;="&amp;$B279)</f>
        <v>8.870000000000001</v>
      </c>
      <c r="VA279" s="4">
        <f>SUMIFS('Aceite Virgen Extra'!VA$6:VA$257,'Aceite Virgen Extra'!$A$6:$A$257,"&gt;="&amp;$A279,'Aceite Virgen Extra'!$B$6:$B$257,"&lt;="&amp;$B279)</f>
        <v>12.34</v>
      </c>
      <c r="VB279" s="4">
        <f>SUMIFS('Aceite Virgen Extra'!VB$6:VB$257,'Aceite Virgen Extra'!$A$6:$A$257,"&gt;="&amp;$A279,'Aceite Virgen Extra'!$B$6:$B$257,"&lt;="&amp;$B279)</f>
        <v>26.509999999999998</v>
      </c>
      <c r="VF279" s="69">
        <f>SUMIFS('Aceite Virgen Extra'!VF$6:VF$257,'Aceite Virgen Extra'!$A$6:$A$257,"&gt;="&amp;$A279,'Aceite Virgen Extra'!$B$6:$B$257,"&lt;="&amp;$B279)</f>
        <v>11.44</v>
      </c>
      <c r="VG279" s="4">
        <f>SUMIFS('Aceite Virgen Extra'!VG$6:VG$257,'Aceite Virgen Extra'!$A$6:$A$257,"&gt;="&amp;$A279,'Aceite Virgen Extra'!$B$6:$B$257,"&lt;="&amp;$B279)</f>
        <v>3.8899999999999997</v>
      </c>
      <c r="VH279" s="4">
        <f>SUMIFS('Aceite Virgen Extra'!VH$6:VH$257,'Aceite Virgen Extra'!$A$6:$A$257,"&gt;="&amp;$A279,'Aceite Virgen Extra'!$B$6:$B$257,"&lt;="&amp;$B279)</f>
        <v>12.03</v>
      </c>
      <c r="VI279" s="4">
        <f>SUMIFS('Aceite Virgen Extra'!VI$6:VI$257,'Aceite Virgen Extra'!$A$6:$A$257,"&gt;="&amp;$A279,'Aceite Virgen Extra'!$B$6:$B$257,"&lt;="&amp;$B279)</f>
        <v>32.089999999999996</v>
      </c>
      <c r="VM279" s="69">
        <f>SUMIFS('Aceite Virgen Extra'!VM$6:VM$257,'Aceite Virgen Extra'!$A$6:$A$257,"&gt;="&amp;$A279,'Aceite Virgen Extra'!$B$6:$B$257,"&lt;="&amp;$B279)</f>
        <v>10.87</v>
      </c>
      <c r="VN279" s="4">
        <f>SUMIFS('Aceite Virgen Extra'!VN$6:VN$257,'Aceite Virgen Extra'!$A$6:$A$257,"&gt;="&amp;$A279,'Aceite Virgen Extra'!$B$6:$B$257,"&lt;="&amp;$B279)</f>
        <v>6.39</v>
      </c>
      <c r="VO279" s="4">
        <f>SUMIFS('Aceite Virgen Extra'!VO$6:VO$257,'Aceite Virgen Extra'!$A$6:$A$257,"&gt;="&amp;$A279,'Aceite Virgen Extra'!$B$6:$B$257,"&lt;="&amp;$B279)</f>
        <v>10.77</v>
      </c>
      <c r="VP279" s="4">
        <f>SUMIFS('Aceite Virgen Extra'!VP$6:VP$257,'Aceite Virgen Extra'!$A$6:$A$257,"&gt;="&amp;$A279,'Aceite Virgen Extra'!$B$6:$B$257,"&lt;="&amp;$B279)</f>
        <v>33.15</v>
      </c>
      <c r="VT279" s="69">
        <f>SUMIFS('Aceite Virgen Extra'!VT$6:VT$257,'Aceite Virgen Extra'!$A$6:$A$257,"&gt;="&amp;$A279,'Aceite Virgen Extra'!$B$6:$B$257,"&lt;="&amp;$B279)</f>
        <v>5.65</v>
      </c>
      <c r="VU279" s="4">
        <f>SUMIFS('Aceite Virgen Extra'!VU$6:VU$257,'Aceite Virgen Extra'!$A$6:$A$257,"&gt;="&amp;$A279,'Aceite Virgen Extra'!$B$6:$B$257,"&lt;="&amp;$B279)</f>
        <v>3.21</v>
      </c>
      <c r="VV279" s="4">
        <f>SUMIFS('Aceite Virgen Extra'!VV$6:VV$257,'Aceite Virgen Extra'!$A$6:$A$257,"&gt;="&amp;$A279,'Aceite Virgen Extra'!$B$6:$B$257,"&lt;="&amp;$B279)</f>
        <v>2.66</v>
      </c>
      <c r="VW279" s="4">
        <f>SUMIFS('Aceite Virgen Extra'!VW$6:VW$257,'Aceite Virgen Extra'!$A$6:$A$257,"&gt;="&amp;$A279,'Aceite Virgen Extra'!$B$6:$B$257,"&lt;="&amp;$B279)</f>
        <v>26.220000000000002</v>
      </c>
      <c r="WA279" s="69">
        <f>SUMIFS('Aceite Virgen Extra'!WA$6:WA$257,'Aceite Virgen Extra'!$A$6:$A$257,"&gt;="&amp;$A279,'Aceite Virgen Extra'!$B$6:$B$257,"&lt;="&amp;$B279)</f>
        <v>2.17</v>
      </c>
      <c r="WB279" s="4">
        <f>SUMIFS('Aceite Virgen Extra'!WB$6:WB$257,'Aceite Virgen Extra'!$A$6:$A$257,"&gt;="&amp;$A279,'Aceite Virgen Extra'!$B$6:$B$257,"&lt;="&amp;$B279)</f>
        <v>0.4</v>
      </c>
      <c r="WC279" s="4">
        <f>SUMIFS('Aceite Virgen Extra'!WC$6:WC$257,'Aceite Virgen Extra'!$A$6:$A$257,"&gt;="&amp;$A279,'Aceite Virgen Extra'!$B$6:$B$257,"&lt;="&amp;$B279)</f>
        <v>2.9099999999999997</v>
      </c>
      <c r="WD279" s="4">
        <f>SUMIFS('Aceite Virgen Extra'!WD$6:WD$257,'Aceite Virgen Extra'!$A$6:$A$257,"&gt;="&amp;$A279,'Aceite Virgen Extra'!$B$6:$B$257,"&lt;="&amp;$B279)</f>
        <v>3.48</v>
      </c>
      <c r="WH279" s="69">
        <f>SUMIFS('Aceite Virgen Extra'!WH$6:WH$257,'Aceite Virgen Extra'!$A$6:$A$257,"&gt;="&amp;$A279,'Aceite Virgen Extra'!$B$6:$B$257,"&lt;="&amp;$B279)</f>
        <v>1.71</v>
      </c>
      <c r="WI279" s="4">
        <f>SUMIFS('Aceite Virgen Extra'!WI$6:WI$257,'Aceite Virgen Extra'!$A$6:$A$257,"&gt;="&amp;$A279,'Aceite Virgen Extra'!$B$6:$B$257,"&lt;="&amp;$B279)</f>
        <v>3.75</v>
      </c>
      <c r="WJ279" s="4">
        <f>SUMIFS('Aceite Virgen Extra'!WJ$6:WJ$257,'Aceite Virgen Extra'!$A$6:$A$257,"&gt;="&amp;$A279,'Aceite Virgen Extra'!$B$6:$B$257,"&lt;="&amp;$B279)</f>
        <v>0.95000000000000007</v>
      </c>
      <c r="WK279" s="4">
        <f>SUMIFS('Aceite Virgen Extra'!WK$6:WK$257,'Aceite Virgen Extra'!$A$6:$A$257,"&gt;="&amp;$A279,'Aceite Virgen Extra'!$B$6:$B$257,"&lt;="&amp;$B279)</f>
        <v>2.4700000000000002</v>
      </c>
      <c r="WO279" s="69">
        <f>SUMIFS('Aceite Virgen Extra'!WO$6:WO$257,'Aceite Virgen Extra'!$A$6:$A$257,"&gt;="&amp;$A279,'Aceite Virgen Extra'!$B$6:$B$257,"&lt;="&amp;$B279)</f>
        <v>0.81</v>
      </c>
      <c r="WP279" s="4">
        <f>SUMIFS('Aceite Virgen Extra'!WP$6:WP$257,'Aceite Virgen Extra'!$A$6:$A$257,"&gt;="&amp;$A279,'Aceite Virgen Extra'!$B$6:$B$257,"&lt;="&amp;$B279)</f>
        <v>1.7</v>
      </c>
      <c r="WQ279" s="4">
        <f>SUMIFS('Aceite Virgen Extra'!WQ$6:WQ$257,'Aceite Virgen Extra'!$A$6:$A$257,"&gt;="&amp;$A279,'Aceite Virgen Extra'!$B$6:$B$257,"&lt;="&amp;$B279)</f>
        <v>0.2</v>
      </c>
      <c r="WR279" s="4">
        <f>SUMIFS('Aceite Virgen Extra'!WR$6:WR$257,'Aceite Virgen Extra'!$A$6:$A$257,"&gt;="&amp;$A279,'Aceite Virgen Extra'!$B$6:$B$257,"&lt;="&amp;$B279)</f>
        <v>1.28</v>
      </c>
      <c r="WV279" s="69">
        <f>SUMIFS('Aceite Virgen Extra'!WV$6:WV$257,'Aceite Virgen Extra'!$A$6:$A$257,"&gt;="&amp;$A279,'Aceite Virgen Extra'!$B$6:$B$257,"&lt;="&amp;$B279)</f>
        <v>0.94</v>
      </c>
      <c r="WW279" s="4">
        <f>SUMIFS('Aceite Virgen Extra'!WW$6:WW$257,'Aceite Virgen Extra'!$A$6:$A$257,"&gt;="&amp;$A279,'Aceite Virgen Extra'!$B$6:$B$257,"&lt;="&amp;$B279)</f>
        <v>1.27</v>
      </c>
      <c r="WX279" s="4">
        <f>SUMIFS('Aceite Virgen Extra'!WX$6:WX$257,'Aceite Virgen Extra'!$A$6:$A$257,"&gt;="&amp;$A279,'Aceite Virgen Extra'!$B$6:$B$257,"&lt;="&amp;$B279)</f>
        <v>0.57999999999999996</v>
      </c>
      <c r="WY279" s="4">
        <f>SUMIFS('Aceite Virgen Extra'!WY$6:WY$257,'Aceite Virgen Extra'!$A$6:$A$257,"&gt;="&amp;$A279,'Aceite Virgen Extra'!$B$6:$B$257,"&lt;="&amp;$B279)</f>
        <v>1.85</v>
      </c>
      <c r="XC279" s="69">
        <f>SUMIFS('Aceite Virgen Extra'!XC$6:XC$257,'Aceite Virgen Extra'!$A$6:$A$257,"&gt;="&amp;$A279,'Aceite Virgen Extra'!$B$6:$B$257,"&lt;="&amp;$B279)</f>
        <v>2.06</v>
      </c>
      <c r="XD279" s="4">
        <f>SUMIFS('Aceite Virgen Extra'!XD$6:XD$257,'Aceite Virgen Extra'!$A$6:$A$257,"&gt;="&amp;$A279,'Aceite Virgen Extra'!$B$6:$B$257,"&lt;="&amp;$B279)</f>
        <v>1.56</v>
      </c>
      <c r="XE279" s="4">
        <f>SUMIFS('Aceite Virgen Extra'!XE$6:XE$257,'Aceite Virgen Extra'!$A$6:$A$257,"&gt;="&amp;$A279,'Aceite Virgen Extra'!$B$6:$B$257,"&lt;="&amp;$B279)</f>
        <v>1.95</v>
      </c>
      <c r="XF279" s="4">
        <f>SUMIFS('Aceite Virgen Extra'!XF$6:XF$257,'Aceite Virgen Extra'!$A$6:$A$257,"&gt;="&amp;$A279,'Aceite Virgen Extra'!$B$6:$B$257,"&lt;="&amp;$B279)</f>
        <v>4.21</v>
      </c>
    </row>
    <row r="280" spans="1:630" x14ac:dyDescent="0.3">
      <c r="A280" s="9">
        <f>'TAM Aceite Virgen Extra'!B28</f>
        <v>9.9</v>
      </c>
      <c r="B280" s="9">
        <f>'TAM Aceite Virgen Extra'!C28</f>
        <v>10.1</v>
      </c>
      <c r="C280" s="9"/>
      <c r="D280" s="4">
        <f>SUMIFS('Aceite Virgen Extra'!D$6:D$257,'Aceite Virgen Extra'!$A$6:$A$257,"&gt;="&amp;$A280,'Aceite Virgen Extra'!$B$6:$B$257,"&lt;="&amp;$B280)</f>
        <v>1.51</v>
      </c>
      <c r="E280" s="4">
        <f>SUMIFS('Aceite Virgen Extra'!E$6:E$257,'Aceite Virgen Extra'!$A$6:$A$257,"&gt;="&amp;$A280,'Aceite Virgen Extra'!$B$6:$B$257,"&lt;="&amp;$B280)</f>
        <v>0.16</v>
      </c>
      <c r="F280" s="4">
        <f>SUMIFS('Aceite Virgen Extra'!F$6:F$257,'Aceite Virgen Extra'!$A$6:$A$257,"&gt;="&amp;$A280,'Aceite Virgen Extra'!$B$6:$B$257,"&lt;="&amp;$B280)</f>
        <v>0.52</v>
      </c>
      <c r="G280" s="4">
        <f>SUMIFS('Aceite Virgen Extra'!G$6:G$257,'Aceite Virgen Extra'!$A$6:$A$257,"&gt;="&amp;$A280,'Aceite Virgen Extra'!$B$6:$B$257,"&lt;="&amp;$B280)</f>
        <v>5.46</v>
      </c>
      <c r="H280" s="9"/>
      <c r="I280" s="9"/>
      <c r="J280" s="9"/>
      <c r="K280" s="4">
        <f>SUMIFS('Aceite Virgen Extra'!K$6:K$257,'Aceite Virgen Extra'!$A$6:$A$257,"&gt;="&amp;$A280,'Aceite Virgen Extra'!$B$6:$B$257,"&lt;="&amp;$B280)</f>
        <v>0.86</v>
      </c>
      <c r="L280" s="4">
        <f>SUMIFS('Aceite Virgen Extra'!L$6:L$257,'Aceite Virgen Extra'!$A$6:$A$257,"&gt;="&amp;$A280,'Aceite Virgen Extra'!$B$6:$B$257,"&lt;="&amp;$B280)</f>
        <v>1.0900000000000001</v>
      </c>
      <c r="M280" s="4">
        <f>SUMIFS('Aceite Virgen Extra'!M$6:M$257,'Aceite Virgen Extra'!$A$6:$A$257,"&gt;="&amp;$A280,'Aceite Virgen Extra'!$B$6:$B$257,"&lt;="&amp;$B280)</f>
        <v>0.24</v>
      </c>
      <c r="N280" s="4">
        <f>SUMIFS('Aceite Virgen Extra'!N$6:N$257,'Aceite Virgen Extra'!$A$6:$A$257,"&gt;="&amp;$A280,'Aceite Virgen Extra'!$B$6:$B$257,"&lt;="&amp;$B280)</f>
        <v>2.41</v>
      </c>
      <c r="O280" s="9"/>
      <c r="P280" s="9"/>
      <c r="Q280" s="9"/>
      <c r="R280" s="4">
        <f>SUMIFS('Aceite Virgen Extra'!R$6:R$257,'Aceite Virgen Extra'!$A$6:$A$257,"&gt;="&amp;$A280,'Aceite Virgen Extra'!$B$6:$B$257,"&lt;="&amp;$B280)</f>
        <v>1.6900000000000002</v>
      </c>
      <c r="S280" s="4">
        <f>SUMIFS('Aceite Virgen Extra'!S$6:S$257,'Aceite Virgen Extra'!$A$6:$A$257,"&gt;="&amp;$A280,'Aceite Virgen Extra'!$B$6:$B$257,"&lt;="&amp;$B280)</f>
        <v>0.79999999999999993</v>
      </c>
      <c r="T280" s="4">
        <f>SUMIFS('Aceite Virgen Extra'!T$6:T$257,'Aceite Virgen Extra'!$A$6:$A$257,"&gt;="&amp;$A280,'Aceite Virgen Extra'!$B$6:$B$257,"&lt;="&amp;$B280)</f>
        <v>0.16</v>
      </c>
      <c r="U280" s="4">
        <f>SUMIFS('Aceite Virgen Extra'!U$6:U$257,'Aceite Virgen Extra'!$A$6:$A$257,"&gt;="&amp;$A280,'Aceite Virgen Extra'!$B$6:$B$257,"&lt;="&amp;$B280)</f>
        <v>8.06</v>
      </c>
      <c r="V280" s="9"/>
      <c r="W280" s="9"/>
      <c r="X280" s="9"/>
      <c r="Y280" s="4">
        <f>SUMIFS('Aceite Virgen Extra'!Y$6:Y$257,'Aceite Virgen Extra'!$A$6:$A$257,"&gt;="&amp;$A280,'Aceite Virgen Extra'!$B$6:$B$257,"&lt;="&amp;$B280)</f>
        <v>0.33</v>
      </c>
      <c r="Z280" s="4">
        <f>SUMIFS('Aceite Virgen Extra'!Z$6:Z$257,'Aceite Virgen Extra'!$A$6:$A$257,"&gt;="&amp;$A280,'Aceite Virgen Extra'!$B$6:$B$257,"&lt;="&amp;$B280)</f>
        <v>0.26</v>
      </c>
      <c r="AA280" s="4">
        <f>SUMIFS('Aceite Virgen Extra'!AA$6:AA$257,'Aceite Virgen Extra'!$A$6:$A$257,"&gt;="&amp;$A280,'Aceite Virgen Extra'!$B$6:$B$257,"&lt;="&amp;$B280)</f>
        <v>0</v>
      </c>
      <c r="AB280" s="4">
        <f>SUMIFS('Aceite Virgen Extra'!AB$6:AB$257,'Aceite Virgen Extra'!$A$6:$A$257,"&gt;="&amp;$A280,'Aceite Virgen Extra'!$B$6:$B$257,"&lt;="&amp;$B280)</f>
        <v>1.51</v>
      </c>
      <c r="AC280" s="9"/>
      <c r="AD280" s="9"/>
      <c r="AE280" s="9"/>
      <c r="AF280" s="4">
        <f>SUMIFS('Aceite Virgen Extra'!AF$6:AF$257,'Aceite Virgen Extra'!$A$6:$A$257,"&gt;="&amp;$A280,'Aceite Virgen Extra'!$B$6:$B$257,"&lt;="&amp;$B280)</f>
        <v>0.09</v>
      </c>
      <c r="AG280" s="4">
        <f>SUMIFS('Aceite Virgen Extra'!AG$6:AG$257,'Aceite Virgen Extra'!$A$6:$A$257,"&gt;="&amp;$A280,'Aceite Virgen Extra'!$B$6:$B$257,"&lt;="&amp;$B280)</f>
        <v>0</v>
      </c>
      <c r="AH280" s="4">
        <f>SUMIFS('Aceite Virgen Extra'!AH$6:AH$257,'Aceite Virgen Extra'!$A$6:$A$257,"&gt;="&amp;$A280,'Aceite Virgen Extra'!$B$6:$B$257,"&lt;="&amp;$B280)</f>
        <v>0.16</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0.13</v>
      </c>
      <c r="AN280" s="4">
        <f>SUMIFS('Aceite Virgen Extra'!AN$6:AN$257,'Aceite Virgen Extra'!$A$6:$A$257,"&gt;="&amp;$A280,'Aceite Virgen Extra'!$B$6:$B$257,"&lt;="&amp;$B280)</f>
        <v>0.35</v>
      </c>
      <c r="AO280" s="4">
        <f>SUMIFS('Aceite Virgen Extra'!AO$6:AO$257,'Aceite Virgen Extra'!$A$6:$A$257,"&gt;="&amp;$A280,'Aceite Virgen Extra'!$B$6:$B$257,"&lt;="&amp;$B280)</f>
        <v>0.09</v>
      </c>
      <c r="AP280" s="4">
        <f>SUMIFS('Aceite Virgen Extra'!AP$6:AP$257,'Aceite Virgen Extra'!$A$6:$A$257,"&gt;="&amp;$A280,'Aceite Virgen Extra'!$B$6:$B$257,"&lt;="&amp;$B280)</f>
        <v>0</v>
      </c>
      <c r="AQ280" s="9"/>
      <c r="AR280" s="9"/>
      <c r="AT280" s="4">
        <f>SUMIFS('Aceite Virgen Extra'!AT$6:AT$257,'Aceite Virgen Extra'!$A$6:$A$257,"&gt;="&amp;$A280,'Aceite Virgen Extra'!$B$6:$B$257,"&lt;="&amp;$B280)</f>
        <v>0.36</v>
      </c>
      <c r="AU280" s="4">
        <f>SUMIFS('Aceite Virgen Extra'!AU$6:AU$257,'Aceite Virgen Extra'!$A$6:$A$257,"&gt;="&amp;$A280,'Aceite Virgen Extra'!$B$6:$B$257,"&lt;="&amp;$B280)</f>
        <v>0.83</v>
      </c>
      <c r="AV280" s="4">
        <f>SUMIFS('Aceite Virgen Extra'!AV$6:AV$257,'Aceite Virgen Extra'!$A$6:$A$257,"&gt;="&amp;$A280,'Aceite Virgen Extra'!$B$6:$B$257,"&lt;="&amp;$B280)</f>
        <v>0</v>
      </c>
      <c r="AW280" s="4">
        <f>SUMIFS('Aceite Virgen Extra'!AW$6:AW$257,'Aceite Virgen Extra'!$A$6:$A$257,"&gt;="&amp;$A280,'Aceite Virgen Extra'!$B$6:$B$257,"&lt;="&amp;$B280)</f>
        <v>0.49</v>
      </c>
      <c r="BA280" s="4">
        <f>SUMIFS('Aceite Virgen Extra'!BA$6:BA$257,'Aceite Virgen Extra'!$A$6:$A$257,"&gt;="&amp;A280,'Aceite Virgen Extra'!$B$6:$B$257,"&lt;="&amp;B280)</f>
        <v>0.26</v>
      </c>
      <c r="BB280" s="4">
        <f>SUMIFS('Aceite Virgen Extra'!BB$6:BB$257,'Aceite Virgen Extra'!$A$6:$A$257,"&gt;="&amp;$A280,'Aceite Virgen Extra'!$B$6:$B$257,"&lt;="&amp;$B280)</f>
        <v>0.77</v>
      </c>
      <c r="BC280" s="4">
        <f>SUMIFS('Aceite Virgen Extra'!BC$6:BC$257,'Aceite Virgen Extra'!$A$6:$A$257,"&gt;="&amp;$A280,'Aceite Virgen Extra'!$B$6:$B$257,"&lt;="&amp;$B280)</f>
        <v>7.0000000000000007E-2</v>
      </c>
      <c r="BD280" s="4">
        <f>SUMIFS('Aceite Virgen Extra'!BD$6:BD$257,'Aceite Virgen Extra'!$A$6:$A$257,"&gt;="&amp;$A280,'Aceite Virgen Extra'!$B$6:$B$257,"&lt;="&amp;$B280)</f>
        <v>0</v>
      </c>
      <c r="BH280" s="4">
        <f>SUMIFS('Aceite Virgen Extra'!BH$6:BH$257,'Aceite Virgen Extra'!$A$6:$A$257,"&gt;="&amp;$A280,'Aceite Virgen Extra'!$B$6:$B$257,"&lt;="&amp;$B280)</f>
        <v>0.32</v>
      </c>
      <c r="BI280" s="4">
        <f>SUMIFS('Aceite Virgen Extra'!BI$6:BI$257,'Aceite Virgen Extra'!$A$6:$A$257,"&gt;="&amp;$A280,'Aceite Virgen Extra'!$B$6:$B$257,"&lt;="&amp;$B280)</f>
        <v>0.36</v>
      </c>
      <c r="BJ280" s="4">
        <f>SUMIFS('Aceite Virgen Extra'!BJ$6:BJ$257,'Aceite Virgen Extra'!$A$6:$A$257,"&gt;="&amp;$A280,'Aceite Virgen Extra'!$B$6:$B$257,"&lt;="&amp;$B280)</f>
        <v>0.42</v>
      </c>
      <c r="BK280" s="4">
        <f>SUMIFS('Aceite Virgen Extra'!BK$6:BK$257,'Aceite Virgen Extra'!$A$6:$A$257,"&gt;="&amp;$A280,'Aceite Virgen Extra'!$B$6:$B$257,"&lt;="&amp;$B280)</f>
        <v>0</v>
      </c>
      <c r="BO280" s="4">
        <f>SUMIFS('Aceite Virgen Extra'!BO$6:BO$257,'Aceite Virgen Extra'!$A$6:$A$257,"&gt;="&amp;$A280,'Aceite Virgen Extra'!$B$6:$B$257,"&lt;="&amp;$B280)</f>
        <v>0.29000000000000004</v>
      </c>
      <c r="BP280" s="4">
        <f>SUMIFS('Aceite Virgen Extra'!BP$6:BP$257,'Aceite Virgen Extra'!$A$6:$A$257,"&gt;="&amp;$A280,'Aceite Virgen Extra'!$B$6:$B$257,"&lt;="&amp;$B280)</f>
        <v>0.30000000000000004</v>
      </c>
      <c r="BQ280" s="4">
        <f>SUMIFS('Aceite Virgen Extra'!BQ$6:BQ$257,'Aceite Virgen Extra'!$A$6:$A$257,"&gt;="&amp;$A280,'Aceite Virgen Extra'!$B$6:$B$257,"&lt;="&amp;$B280)</f>
        <v>0.34</v>
      </c>
      <c r="BR280" s="4">
        <f>SUMIFS('Aceite Virgen Extra'!BR$6:BR$257,'Aceite Virgen Extra'!$A$6:$A$257,"&gt;="&amp;$A280,'Aceite Virgen Extra'!$B$6:$B$257,"&lt;="&amp;$B280)</f>
        <v>0</v>
      </c>
      <c r="BV280" s="4">
        <f>SUMIFS('Aceite Virgen Extra'!BV$6:BV$257,'Aceite Virgen Extra'!$A$6:$A$257,"&gt;="&amp;$A280,'Aceite Virgen Extra'!$B$6:$B$257,"&lt;="&amp;$B280)</f>
        <v>0.4</v>
      </c>
      <c r="BW280" s="4">
        <f>SUMIFS('Aceite Virgen Extra'!BW$6:BW$257,'Aceite Virgen Extra'!$A$6:$A$257,"&gt;="&amp;$A280,'Aceite Virgen Extra'!$B$6:$B$257,"&lt;="&amp;$B280)</f>
        <v>1.28</v>
      </c>
      <c r="BX280" s="4">
        <f>SUMIFS('Aceite Virgen Extra'!BX$6:BX$257,'Aceite Virgen Extra'!$A$6:$A$257,"&gt;="&amp;$A280,'Aceite Virgen Extra'!$B$6:$B$257,"&lt;="&amp;$B280)</f>
        <v>0.18</v>
      </c>
      <c r="BY280" s="4">
        <f>SUMIFS('Aceite Virgen Extra'!BY$6:BY$257,'Aceite Virgen Extra'!$A$6:$A$257,"&gt;="&amp;$A280,'Aceite Virgen Extra'!$B$6:$B$257,"&lt;="&amp;$B280)</f>
        <v>0</v>
      </c>
      <c r="CC280" s="4">
        <f>SUMIFS('Aceite Virgen Extra'!CC$6:CC$257,'Aceite Virgen Extra'!$A$6:$A$257,"&gt;="&amp;$A280,'Aceite Virgen Extra'!$B$6:$B$257,"&lt;="&amp;$B280)</f>
        <v>0.3</v>
      </c>
      <c r="CD280" s="4">
        <f>SUMIFS('Aceite Virgen Extra'!CD$6:CD$257,'Aceite Virgen Extra'!$A$6:$A$257,"&gt;="&amp;$A280,'Aceite Virgen Extra'!$B$6:$B$257,"&lt;="&amp;$B280)</f>
        <v>0.11</v>
      </c>
      <c r="CE280" s="4">
        <f>SUMIFS('Aceite Virgen Extra'!CE$6:CE$257,'Aceite Virgen Extra'!$A$6:$A$257,"&gt;="&amp;$A280,'Aceite Virgen Extra'!$B$6:$B$257,"&lt;="&amp;$B280)</f>
        <v>0.16</v>
      </c>
      <c r="CF280" s="4">
        <f>SUMIFS('Aceite Virgen Extra'!CF$6:CF$257,'Aceite Virgen Extra'!$A$6:$A$257,"&gt;="&amp;$A280,'Aceite Virgen Extra'!$B$6:$B$257,"&lt;="&amp;$B280)</f>
        <v>0</v>
      </c>
      <c r="CJ280" s="4">
        <f>SUMIFS('Aceite Virgen Extra'!CJ$6:CJ$257,'Aceite Virgen Extra'!$A$6:$A$257,"&gt;="&amp;$A280,'Aceite Virgen Extra'!$B$6:$B$257,"&lt;="&amp;$B280)</f>
        <v>0.22</v>
      </c>
      <c r="CK280" s="4">
        <f>SUMIFS('Aceite Virgen Extra'!CK$6:CK$257,'Aceite Virgen Extra'!$A$6:$A$257,"&gt;="&amp;$A280,'Aceite Virgen Extra'!$B$6:$B$257,"&lt;="&amp;$B280)</f>
        <v>0.27</v>
      </c>
      <c r="CL280" s="4">
        <f>SUMIFS('Aceite Virgen Extra'!CL$6:CL$257,'Aceite Virgen Extra'!$A$6:$A$257,"&gt;="&amp;$A280,'Aceite Virgen Extra'!$B$6:$B$257,"&lt;="&amp;$B280)</f>
        <v>0.28000000000000003</v>
      </c>
      <c r="CM280" s="4">
        <f>SUMIFS('Aceite Virgen Extra'!CM$6:CM$257,'Aceite Virgen Extra'!$A$6:$A$257,"&gt;="&amp;$A280,'Aceite Virgen Extra'!$B$6:$B$257,"&lt;="&amp;$B280)</f>
        <v>0</v>
      </c>
      <c r="CQ280" s="4">
        <f>SUMIFS('Aceite Virgen Extra'!CQ$6:CQ$257,'Aceite Virgen Extra'!$A$6:$A$257,"&gt;="&amp;$A280,'Aceite Virgen Extra'!$B$6:$B$257,"&lt;="&amp;$B280)</f>
        <v>0.15000000000000002</v>
      </c>
      <c r="CR280" s="4">
        <f>SUMIFS('Aceite Virgen Extra'!CR$6:CR$257,'Aceite Virgen Extra'!$A$6:$A$257,"&gt;="&amp;$A280,'Aceite Virgen Extra'!$B$6:$B$257,"&lt;="&amp;$B280)</f>
        <v>0.18</v>
      </c>
      <c r="CS280" s="4">
        <f>SUMIFS('Aceite Virgen Extra'!CS$6:CS$257,'Aceite Virgen Extra'!$A$6:$A$257,"&gt;="&amp;$A280,'Aceite Virgen Extra'!$B$6:$B$257,"&lt;="&amp;$B280)</f>
        <v>0.2</v>
      </c>
      <c r="CT280" s="4">
        <f>SUMIFS('Aceite Virgen Extra'!CT$6:CT$257,'Aceite Virgen Extra'!$A$6:$A$257,"&gt;="&amp;$A280,'Aceite Virgen Extra'!$B$6:$B$257,"&lt;="&amp;$B280)</f>
        <v>0</v>
      </c>
      <c r="CX280" s="4">
        <f>SUMIFS('Aceite Virgen Extra'!CX$6:CX$257,'Aceite Virgen Extra'!$A$6:$A$257,"&gt;="&amp;$A280,'Aceite Virgen Extra'!$B$6:$B$257,"&lt;="&amp;$B280)</f>
        <v>0.25</v>
      </c>
      <c r="CY280" s="4">
        <f>SUMIFS('Aceite Virgen Extra'!CY$6:CY$257,'Aceite Virgen Extra'!$A$6:$A$257,"&gt;="&amp;$A280,'Aceite Virgen Extra'!$B$6:$B$257,"&lt;="&amp;$B280)</f>
        <v>0.56999999999999995</v>
      </c>
      <c r="CZ280" s="4">
        <f>SUMIFS('Aceite Virgen Extra'!CZ$6:CZ$257,'Aceite Virgen Extra'!$A$6:$A$257,"&gt;="&amp;$A280,'Aceite Virgen Extra'!$B$6:$B$257,"&lt;="&amp;$B280)</f>
        <v>0.2</v>
      </c>
      <c r="DA280" s="4">
        <f>SUMIFS('Aceite Virgen Extra'!DA$6:DA$257,'Aceite Virgen Extra'!$A$6:$A$257,"&gt;="&amp;$A280,'Aceite Virgen Extra'!$B$6:$B$257,"&lt;="&amp;$B280)</f>
        <v>0</v>
      </c>
      <c r="DE280" s="4">
        <f>SUMIFS('Aceite Virgen Extra'!DE$6:DE$257,'Aceite Virgen Extra'!$A$6:$A$257,"&gt;="&amp;$A280,'Aceite Virgen Extra'!$B$6:$B$257,"&lt;="&amp;$B280)</f>
        <v>0.12</v>
      </c>
      <c r="DF280" s="4">
        <f>SUMIFS('Aceite Virgen Extra'!DF$6:DF$257,'Aceite Virgen Extra'!$A$6:$A$257,"&gt;="&amp;$A280,'Aceite Virgen Extra'!$B$6:$B$257,"&lt;="&amp;$B280)</f>
        <v>0.24</v>
      </c>
      <c r="DG280" s="4">
        <f>SUMIFS('Aceite Virgen Extra'!DG$6:DG$257,'Aceite Virgen Extra'!$A$6:$A$257,"&gt;="&amp;$A280,'Aceite Virgen Extra'!$B$6:$B$257,"&lt;="&amp;$B280)</f>
        <v>0.1</v>
      </c>
      <c r="DH280" s="4">
        <f>SUMIFS('Aceite Virgen Extra'!DH$6:DH$257,'Aceite Virgen Extra'!$A$6:$A$257,"&gt;="&amp;$A280,'Aceite Virgen Extra'!$B$6:$B$257,"&lt;="&amp;$B280)</f>
        <v>0</v>
      </c>
      <c r="DL280" s="4">
        <f>SUMIFS('Aceite Virgen Extra'!DL$6:DL$257,'Aceite Virgen Extra'!$A$6:$A$257,"&gt;="&amp;$A280,'Aceite Virgen Extra'!$B$6:$B$257,"&lt;="&amp;$B280)</f>
        <v>0.19</v>
      </c>
      <c r="DM280" s="4">
        <f>SUMIFS('Aceite Virgen Extra'!DM$6:DM$257,'Aceite Virgen Extra'!$A$6:$A$257,"&gt;="&amp;$A280,'Aceite Virgen Extra'!$B$6:$B$257,"&lt;="&amp;$B280)</f>
        <v>0</v>
      </c>
      <c r="DN280" s="4">
        <f>SUMIFS('Aceite Virgen Extra'!DN$6:DN$257,'Aceite Virgen Extra'!$A$6:$A$257,"&gt;="&amp;$A280,'Aceite Virgen Extra'!$B$6:$B$257,"&lt;="&amp;$B280)</f>
        <v>7.0000000000000007E-2</v>
      </c>
      <c r="DO280" s="4">
        <f>SUMIFS('Aceite Virgen Extra'!DO$6:DO$257,'Aceite Virgen Extra'!$A$6:$A$257,"&gt;="&amp;$A280,'Aceite Virgen Extra'!$B$6:$B$257,"&lt;="&amp;$B280)</f>
        <v>0.67</v>
      </c>
      <c r="DS280" s="4">
        <f>SUMIFS('Aceite Virgen Extra'!DS$6:DS$257,'Aceite Virgen Extra'!$A$6:$A$257,"&gt;="&amp;$A280,'Aceite Virgen Extra'!$B$6:$B$257,"&lt;="&amp;$B280)</f>
        <v>0.17</v>
      </c>
      <c r="DT280" s="4">
        <f>SUMIFS('Aceite Virgen Extra'!DT$6:DT$257,'Aceite Virgen Extra'!$A$6:$A$257,"&gt;="&amp;$A280,'Aceite Virgen Extra'!$B$6:$B$257,"&lt;="&amp;$B280)</f>
        <v>0.13</v>
      </c>
      <c r="DU280" s="4">
        <f>SUMIFS('Aceite Virgen Extra'!DU$6:DU$257,'Aceite Virgen Extra'!$A$6:$A$257,"&gt;="&amp;$A280,'Aceite Virgen Extra'!$B$6:$B$257,"&lt;="&amp;$B280)</f>
        <v>0.25</v>
      </c>
      <c r="DV280" s="4">
        <f>SUMIFS('Aceite Virgen Extra'!DV$6:DV$257,'Aceite Virgen Extra'!$A$6:$A$257,"&gt;="&amp;$A280,'Aceite Virgen Extra'!$B$6:$B$257,"&lt;="&amp;$B280)</f>
        <v>0</v>
      </c>
      <c r="DZ280" s="4">
        <f>SUMIFS('Aceite Virgen Extra'!DZ$6:DZ$257,'Aceite Virgen Extra'!$A$6:$A$257,"&gt;="&amp;$A280,'Aceite Virgen Extra'!$B$6:$B$257,"&lt;="&amp;$B280)</f>
        <v>0.67999999999999994</v>
      </c>
      <c r="EA280" s="4">
        <f>SUMIFS('Aceite Virgen Extra'!EA$6:EA$257,'Aceite Virgen Extra'!$A$6:$A$257,"&gt;="&amp;$A280,'Aceite Virgen Extra'!$B$6:$B$257,"&lt;="&amp;$B280)</f>
        <v>0.34</v>
      </c>
      <c r="EB280" s="4">
        <f>SUMIFS('Aceite Virgen Extra'!EB$6:EB$257,'Aceite Virgen Extra'!$A$6:$A$257,"&gt;="&amp;$A280,'Aceite Virgen Extra'!$B$6:$B$257,"&lt;="&amp;$B280)</f>
        <v>0.16</v>
      </c>
      <c r="EC280" s="4">
        <f>SUMIFS('Aceite Virgen Extra'!EC$6:EC$257,'Aceite Virgen Extra'!$A$6:$A$257,"&gt;="&amp;$A280,'Aceite Virgen Extra'!$B$6:$B$257,"&lt;="&amp;$B280)</f>
        <v>0</v>
      </c>
      <c r="EG280" s="4">
        <f>SUMIFS('Aceite Virgen Extra'!EG$6:EG$257,'Aceite Virgen Extra'!$A$6:$A$257,"&gt;="&amp;$A280,'Aceite Virgen Extra'!$B$6:$B$257,"&lt;="&amp;$B280)</f>
        <v>0.19999999999999998</v>
      </c>
      <c r="EH280" s="4">
        <f>SUMIFS('Aceite Virgen Extra'!EH$6:EH$257,'Aceite Virgen Extra'!$A$6:$A$257,"&gt;="&amp;$A280,'Aceite Virgen Extra'!$B$6:$B$257,"&lt;="&amp;$B280)</f>
        <v>0.61</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0.27</v>
      </c>
      <c r="EO280" s="4">
        <f>SUMIFS('Aceite Virgen Extra'!EO$6:EO$257,'Aceite Virgen Extra'!$A$6:$A$257,"&gt;="&amp;$A280,'Aceite Virgen Extra'!$B$6:$B$257,"&lt;="&amp;$B280)</f>
        <v>0.5</v>
      </c>
      <c r="EP280" s="4">
        <f>SUMIFS('Aceite Virgen Extra'!EP$6:EP$257,'Aceite Virgen Extra'!$A$6:$A$257,"&gt;="&amp;$A280,'Aceite Virgen Extra'!$B$6:$B$257,"&lt;="&amp;$B280)</f>
        <v>0.24000000000000002</v>
      </c>
      <c r="EQ280" s="4">
        <f>SUMIFS('Aceite Virgen Extra'!EQ$6:EQ$257,'Aceite Virgen Extra'!$A$6:$A$257,"&gt;="&amp;$A280,'Aceite Virgen Extra'!$B$6:$B$257,"&lt;="&amp;$B280)</f>
        <v>0</v>
      </c>
      <c r="EU280" s="4">
        <f>SUMIFS('Aceite Virgen Extra'!EU$6:EU$257,'Aceite Virgen Extra'!$A$6:$A$257,"&gt;="&amp;$A280,'Aceite Virgen Extra'!$B$6:$B$257,"&lt;="&amp;$B280)</f>
        <v>0.19</v>
      </c>
      <c r="EV280" s="4">
        <f>SUMIFS('Aceite Virgen Extra'!EV$6:EV$257,'Aceite Virgen Extra'!$A$6:$A$257,"&gt;="&amp;$A280,'Aceite Virgen Extra'!$B$6:$B$257,"&lt;="&amp;$B280)</f>
        <v>0.67</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0.67999999999999994</v>
      </c>
      <c r="FC280" s="4">
        <f>SUMIFS('Aceite Virgen Extra'!FC$6:FC$257,'Aceite Virgen Extra'!$A$6:$A$257,"&gt;="&amp;$A280,'Aceite Virgen Extra'!$B$6:$B$257,"&lt;="&amp;$B280)</f>
        <v>2.11</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0.12</v>
      </c>
      <c r="FJ280" s="4">
        <f>SUMIFS('Aceite Virgen Extra'!FJ$6:FJ$257,'Aceite Virgen Extra'!$A$6:$A$257,"&gt;="&amp;$A280,'Aceite Virgen Extra'!$B$6:$B$257,"&lt;="&amp;$B280)</f>
        <v>0.43</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0.21000000000000002</v>
      </c>
      <c r="FQ280" s="4">
        <f>SUMIFS('Aceite Virgen Extra'!FQ$6:FQ$257,'Aceite Virgen Extra'!$A$6:$A$257,"&gt;="&amp;$A280,'Aceite Virgen Extra'!$B$6:$B$257,"&lt;="&amp;$B280)</f>
        <v>0.37</v>
      </c>
      <c r="FR280" s="4">
        <f>SUMIFS('Aceite Virgen Extra'!FR$6:FR$257,'Aceite Virgen Extra'!$A$6:$A$257,"&gt;="&amp;$A280,'Aceite Virgen Extra'!$B$6:$B$257,"&lt;="&amp;$B280)</f>
        <v>0.12</v>
      </c>
      <c r="FS280" s="4">
        <f>SUMIFS('Aceite Virgen Extra'!FS$6:FS$257,'Aceite Virgen Extra'!$A$6:$A$257,"&gt;="&amp;$A280,'Aceite Virgen Extra'!$B$6:$B$257,"&lt;="&amp;$B280)</f>
        <v>0</v>
      </c>
      <c r="FW280" s="4">
        <f>SUMIFS('Aceite Virgen Extra'!FW$6:FW$257,'Aceite Virgen Extra'!$A$6:$A$257,"&gt;="&amp;$A280,'Aceite Virgen Extra'!$B$6:$B$257,"&lt;="&amp;$B280)</f>
        <v>0.21</v>
      </c>
      <c r="FX280" s="4">
        <f>SUMIFS('Aceite Virgen Extra'!FX$6:FX$257,'Aceite Virgen Extra'!$A$6:$A$257,"&gt;="&amp;$A280,'Aceite Virgen Extra'!$B$6:$B$257,"&lt;="&amp;$B280)</f>
        <v>0.85</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0.1</v>
      </c>
      <c r="GE280" s="4">
        <f>SUMIFS('Aceite Virgen Extra'!GE$6:GE$257,'Aceite Virgen Extra'!$A$6:$A$257,"&gt;="&amp;$A280,'Aceite Virgen Extra'!$B$6:$B$257,"&lt;="&amp;$B280)</f>
        <v>0.41000000000000003</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0.16</v>
      </c>
      <c r="GL280" s="4">
        <f>SUMIFS('Aceite Virgen Extra'!GL$6:GL$257,'Aceite Virgen Extra'!$A$6:$A$257,"&gt;="&amp;$A280,'Aceite Virgen Extra'!$B$6:$B$257,"&lt;="&amp;$B280)</f>
        <v>0.62</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0.13</v>
      </c>
      <c r="GS280" s="4">
        <f>SUMIFS('Aceite Virgen Extra'!GS$6:GS$257,'Aceite Virgen Extra'!$A$6:$A$257,"&gt;="&amp;$A280,'Aceite Virgen Extra'!$B$6:$B$257,"&lt;="&amp;$B280)</f>
        <v>0.17</v>
      </c>
      <c r="GT280" s="4">
        <f>SUMIFS('Aceite Virgen Extra'!GT$6:GT$257,'Aceite Virgen Extra'!$A$6:$A$257,"&gt;="&amp;$A280,'Aceite Virgen Extra'!$B$6:$B$257,"&lt;="&amp;$B280)</f>
        <v>0.06</v>
      </c>
      <c r="GU280" s="4">
        <f>SUMIFS('Aceite Virgen Extra'!GU$6:GU$257,'Aceite Virgen Extra'!$A$6:$A$257,"&gt;="&amp;$A280,'Aceite Virgen Extra'!$B$6:$B$257,"&lt;="&amp;$B280)</f>
        <v>0</v>
      </c>
      <c r="GY280" s="4">
        <f>SUMIFS('Aceite Virgen Extra'!GY$6:GY$257,'Aceite Virgen Extra'!$A$6:$A$257,"&gt;="&amp;$A280,'Aceite Virgen Extra'!$B$6:$B$257,"&lt;="&amp;$B280)</f>
        <v>0.21</v>
      </c>
      <c r="GZ280" s="4">
        <f>SUMIFS('Aceite Virgen Extra'!GZ$6:GZ$257,'Aceite Virgen Extra'!$A$6:$A$257,"&gt;="&amp;$A280,'Aceite Virgen Extra'!$B$6:$B$257,"&lt;="&amp;$B280)</f>
        <v>0.28000000000000003</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0.39</v>
      </c>
      <c r="HG280" s="4">
        <f>SUMIFS('Aceite Virgen Extra'!HG$6:HG$257,'Aceite Virgen Extra'!$A$6:$A$257,"&gt;="&amp;$A280,'Aceite Virgen Extra'!$B$6:$B$257,"&lt;="&amp;$B280)</f>
        <v>0.83000000000000007</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0.06</v>
      </c>
      <c r="HN280" s="4">
        <f>SUMIFS('Aceite Virgen Extra'!HN$6:HN$257,'Aceite Virgen Extra'!$A$6:$A$257,"&gt;="&amp;$A280,'Aceite Virgen Extra'!$B$6:$B$257,"&lt;="&amp;$B280)</f>
        <v>0.18</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0.31</v>
      </c>
      <c r="HU280" s="4">
        <f>SUMIFS('Aceite Virgen Extra'!HU$6:HU$257,'Aceite Virgen Extra'!$A$6:$A$257,"&gt;="&amp;$A280,'Aceite Virgen Extra'!$B$6:$B$257,"&lt;="&amp;$B280)</f>
        <v>1.04</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0.04</v>
      </c>
      <c r="IB280" s="4">
        <f>SUMIFS('Aceite Virgen Extra'!IB$6:IB$257,'Aceite Virgen Extra'!$A$6:$A$257,"&gt;="&amp;$A280,'Aceite Virgen Extra'!$B$6:$B$257,"&lt;="&amp;$B280)</f>
        <v>0</v>
      </c>
      <c r="IC280" s="4">
        <f>SUMIFS('Aceite Virgen Extra'!IC$6:IC$257,'Aceite Virgen Extra'!$A$6:$A$257,"&gt;="&amp;$A280,'Aceite Virgen Extra'!$B$6:$B$257,"&lt;="&amp;$B280)</f>
        <v>0.08</v>
      </c>
      <c r="ID280" s="4">
        <f>SUMIFS('Aceite Virgen Extra'!ID$6:ID$257,'Aceite Virgen Extra'!$A$6:$A$257,"&gt;="&amp;$A280,'Aceite Virgen Extra'!$B$6:$B$257,"&lt;="&amp;$B280)</f>
        <v>0</v>
      </c>
      <c r="IH280" s="4">
        <f>SUMIFS('Aceite Virgen Extra'!IH$6:IH$257,'Aceite Virgen Extra'!$A$6:$A$257,"&gt;="&amp;$A280,'Aceite Virgen Extra'!$B$6:$B$257,"&lt;="&amp;$B280)</f>
        <v>0.18</v>
      </c>
      <c r="II280" s="4">
        <f>SUMIFS('Aceite Virgen Extra'!II$6:II$257,'Aceite Virgen Extra'!$A$6:$A$257,"&gt;="&amp;$A280,'Aceite Virgen Extra'!$B$6:$B$257,"&lt;="&amp;$B280)</f>
        <v>0.77</v>
      </c>
      <c r="IJ280" s="4">
        <f>SUMIFS('Aceite Virgen Extra'!IJ$6:IJ$257,'Aceite Virgen Extra'!$A$6:$A$257,"&gt;="&amp;$A280,'Aceite Virgen Extra'!$B$6:$B$257,"&lt;="&amp;$B280)</f>
        <v>0</v>
      </c>
      <c r="IK280" s="4">
        <f>SUMIFS('Aceite Virgen Extra'!IK$6:IK$257,'Aceite Virgen Extra'!$A$6:$A$257,"&gt;="&amp;$A280,'Aceite Virgen Extra'!$B$6:$B$257,"&lt;="&amp;$B280)</f>
        <v>0</v>
      </c>
      <c r="IO280" s="4">
        <f>SUMIFS('Aceite Virgen Extra'!IO$6:IO$257,'Aceite Virgen Extra'!$A$6:$A$257,"&gt;="&amp;$A280,'Aceite Virgen Extra'!$B$6:$B$257,"&lt;="&amp;$B280)</f>
        <v>0.25</v>
      </c>
      <c r="IP280" s="4">
        <f>SUMIFS('Aceite Virgen Extra'!IP$6:IP$257,'Aceite Virgen Extra'!$A$6:$A$257,"&gt;="&amp;$A280,'Aceite Virgen Extra'!$B$6:$B$257,"&lt;="&amp;$B280)</f>
        <v>0.31</v>
      </c>
      <c r="IQ280" s="4">
        <f>SUMIFS('Aceite Virgen Extra'!IQ$6:IQ$257,'Aceite Virgen Extra'!$A$6:$A$257,"&gt;="&amp;$A280,'Aceite Virgen Extra'!$B$6:$B$257,"&lt;="&amp;$B280)</f>
        <v>0.1</v>
      </c>
      <c r="IR280" s="4">
        <f>SUMIFS('Aceite Virgen Extra'!IR$6:IR$257,'Aceite Virgen Extra'!$A$6:$A$257,"&gt;="&amp;$A280,'Aceite Virgen Extra'!$B$6:$B$257,"&lt;="&amp;$B280)</f>
        <v>0</v>
      </c>
      <c r="IV280" s="4">
        <f>SUMIFS('Aceite Virgen Extra'!IV$6:IV$257,'Aceite Virgen Extra'!$A$6:$A$257,"&gt;="&amp;$A280,'Aceite Virgen Extra'!$B$6:$B$257,"&lt;="&amp;$B280)</f>
        <v>0.12</v>
      </c>
      <c r="IW280" s="4">
        <f>SUMIFS('Aceite Virgen Extra'!IW$6:IW$257,'Aceite Virgen Extra'!$A$6:$A$257,"&gt;="&amp;$A280,'Aceite Virgen Extra'!$B$6:$B$257,"&lt;="&amp;$B280)</f>
        <v>0</v>
      </c>
      <c r="IX280" s="4">
        <f>SUMIFS('Aceite Virgen Extra'!IX$6:IX$257,'Aceite Virgen Extra'!$A$6:$A$257,"&gt;="&amp;$A280,'Aceite Virgen Extra'!$B$6:$B$257,"&lt;="&amp;$B280)</f>
        <v>0.17</v>
      </c>
      <c r="IY280" s="4">
        <f>SUMIFS('Aceite Virgen Extra'!IY$6:IY$257,'Aceite Virgen Extra'!$A$6:$A$257,"&gt;="&amp;$A280,'Aceite Virgen Extra'!$B$6:$B$257,"&lt;="&amp;$B280)</f>
        <v>0</v>
      </c>
      <c r="JB280"/>
      <c r="JC280" s="4">
        <f>SUMIFS('Aceite Virgen Extra'!JC$6:JC$257,'Aceite Virgen Extra'!$A$6:$A$257,"&gt;="&amp;$A280,'Aceite Virgen Extra'!$B$6:$B$257,"&lt;="&amp;$B280)</f>
        <v>0.1</v>
      </c>
      <c r="JD280" s="4">
        <f>SUMIFS('Aceite Virgen Extra'!JD$6:JD$257,'Aceite Virgen Extra'!$A$6:$A$257,"&gt;="&amp;$A280,'Aceite Virgen Extra'!$B$6:$B$257,"&lt;="&amp;$B280)</f>
        <v>0.15</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7.0000000000000007E-2</v>
      </c>
      <c r="JR280" s="4">
        <f>SUMIFS('Aceite Virgen Extra'!JR$6:JR$257,'Aceite Virgen Extra'!$A$6:$A$257,"&gt;="&amp;$A280,'Aceite Virgen Extra'!$B$6:$B$257,"&lt;="&amp;$B280)</f>
        <v>0</v>
      </c>
      <c r="JS280" s="4">
        <f>SUMIFS('Aceite Virgen Extra'!JS$6:JS$257,'Aceite Virgen Extra'!$A$6:$A$257,"&gt;="&amp;$A280,'Aceite Virgen Extra'!$B$6:$B$257,"&lt;="&amp;$B280)</f>
        <v>0.12000000000000001</v>
      </c>
      <c r="JT280" s="4">
        <f>SUMIFS('Aceite Virgen Extra'!JT$6:JT$257,'Aceite Virgen Extra'!$A$6:$A$257,"&gt;="&amp;$A280,'Aceite Virgen Extra'!$B$6:$B$257,"&lt;="&amp;$B280)</f>
        <v>0</v>
      </c>
      <c r="JX280" s="4">
        <f>SUMIFS('Aceite Virgen Extra'!JX$6:JX$257,'Aceite Virgen Extra'!$A$6:$A$257,"&gt;="&amp;$A280,'Aceite Virgen Extra'!$B$6:$B$257,"&lt;="&amp;$B280)</f>
        <v>0.23</v>
      </c>
      <c r="JY280" s="4">
        <f>SUMIFS('Aceite Virgen Extra'!JY$6:JY$257,'Aceite Virgen Extra'!$A$6:$A$257,"&gt;="&amp;$A280,'Aceite Virgen Extra'!$B$6:$B$257,"&lt;="&amp;$B280)</f>
        <v>0.21</v>
      </c>
      <c r="JZ280" s="4">
        <f>SUMIFS('Aceite Virgen Extra'!JZ$6:JZ$257,'Aceite Virgen Extra'!$A$6:$A$257,"&gt;="&amp;$A280,'Aceite Virgen Extra'!$B$6:$B$257,"&lt;="&amp;$B280)</f>
        <v>0.37</v>
      </c>
      <c r="KA280" s="4">
        <f>SUMIFS('Aceite Virgen Extra'!KA$6:KA$257,'Aceite Virgen Extra'!$A$6:$A$257,"&gt;="&amp;$A280,'Aceite Virgen Extra'!$B$6:$B$257,"&lt;="&amp;$B280)</f>
        <v>0</v>
      </c>
      <c r="KE280" s="4">
        <f>SUMIFS('Aceite Virgen Extra'!KE$6:KE$257,'Aceite Virgen Extra'!$A$6:$A$257,"&gt;="&amp;$A280,'Aceite Virgen Extra'!$B$6:$B$257,"&lt;="&amp;$B280)</f>
        <v>0.25</v>
      </c>
      <c r="KF280" s="4">
        <f>SUMIFS('Aceite Virgen Extra'!KF$6:KF$257,'Aceite Virgen Extra'!$A$6:$A$257,"&gt;="&amp;$A280,'Aceite Virgen Extra'!$B$6:$B$257,"&lt;="&amp;$B280)</f>
        <v>0.21000000000000002</v>
      </c>
      <c r="KG280" s="4">
        <f>SUMIFS('Aceite Virgen Extra'!KG$6:KG$257,'Aceite Virgen Extra'!$A$6:$A$257,"&gt;="&amp;$A280,'Aceite Virgen Extra'!$B$6:$B$257,"&lt;="&amp;$B280)</f>
        <v>0.39</v>
      </c>
      <c r="KH280" s="4">
        <f>SUMIFS('Aceite Virgen Extra'!KH$6:KH$257,'Aceite Virgen Extra'!$A$6:$A$257,"&gt;="&amp;$A280,'Aceite Virgen Extra'!$B$6:$B$257,"&lt;="&amp;$B280)</f>
        <v>0</v>
      </c>
      <c r="KL280" s="4">
        <f>SUMIFS('Aceite Virgen Extra'!KL$6:KL$257,'Aceite Virgen Extra'!$A$6:$A$257,"&gt;="&amp;$A280,'Aceite Virgen Extra'!$B$6:$B$257,"&lt;="&amp;$B280)</f>
        <v>0.38</v>
      </c>
      <c r="KM280" s="4">
        <f>SUMIFS('Aceite Virgen Extra'!KM$6:KM$257,'Aceite Virgen Extra'!$A$6:$A$257,"&gt;="&amp;$A280,'Aceite Virgen Extra'!$B$6:$B$257,"&lt;="&amp;$B280)</f>
        <v>0.55000000000000004</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0.28000000000000003</v>
      </c>
      <c r="KT280" s="4">
        <f>SUMIFS('Aceite Virgen Extra'!KT$6:KT$257,'Aceite Virgen Extra'!$A$6:$A$257,"&gt;="&amp;$A280,'Aceite Virgen Extra'!$B$6:$B$257,"&lt;="&amp;$B280)</f>
        <v>0</v>
      </c>
      <c r="KU280" s="4">
        <f>SUMIFS('Aceite Virgen Extra'!KU$6:KU$257,'Aceite Virgen Extra'!$A$6:$A$257,"&gt;="&amp;$A280,'Aceite Virgen Extra'!$B$6:$B$257,"&lt;="&amp;$B280)</f>
        <v>0.51</v>
      </c>
      <c r="KV280" s="4">
        <f>SUMIFS('Aceite Virgen Extra'!KV$6:KV$257,'Aceite Virgen Extra'!$A$6:$A$257,"&gt;="&amp;$A280,'Aceite Virgen Extra'!$B$6:$B$257,"&lt;="&amp;$B280)</f>
        <v>0</v>
      </c>
      <c r="KZ280" s="4">
        <f>SUMIFS('Aceite Virgen Extra'!KZ$6:KZ$257,'Aceite Virgen Extra'!$A$6:$A$257,"&gt;="&amp;$A280,'Aceite Virgen Extra'!$B$6:$B$257,"&lt;="&amp;$B280)</f>
        <v>0.26</v>
      </c>
      <c r="LA280" s="4">
        <f>SUMIFS('Aceite Virgen Extra'!LA$6:LA$257,'Aceite Virgen Extra'!$A$6:$A$257,"&gt;="&amp;$A280,'Aceite Virgen Extra'!$B$6:$B$257,"&lt;="&amp;$B280)</f>
        <v>0</v>
      </c>
      <c r="LB280" s="4">
        <f>SUMIFS('Aceite Virgen Extra'!LB$6:LB$257,'Aceite Virgen Extra'!$A$6:$A$257,"&gt;="&amp;$A280,'Aceite Virgen Extra'!$B$6:$B$257,"&lt;="&amp;$B280)</f>
        <v>0.52</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0.05</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0.15</v>
      </c>
      <c r="LV280" s="4">
        <f>SUMIFS('Aceite Virgen Extra'!LV$6:LV$257,'Aceite Virgen Extra'!$A$6:$A$257,"&gt;="&amp;$A280,'Aceite Virgen Extra'!$B$6:$B$257,"&lt;="&amp;$B280)</f>
        <v>0.56999999999999995</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0.26</v>
      </c>
      <c r="MC280" s="4">
        <f>SUMIFS('Aceite Virgen Extra'!MC$6:MC$257,'Aceite Virgen Extra'!$A$6:$A$257,"&gt;="&amp;$A280,'Aceite Virgen Extra'!$B$6:$B$257,"&lt;="&amp;$B280)</f>
        <v>0.15</v>
      </c>
      <c r="MD280" s="4">
        <f>SUMIFS('Aceite Virgen Extra'!MD$6:MD$257,'Aceite Virgen Extra'!$A$6:$A$257,"&gt;="&amp;$A280,'Aceite Virgen Extra'!$B$6:$B$257,"&lt;="&amp;$B280)</f>
        <v>0.42</v>
      </c>
      <c r="ME280" s="4">
        <f>SUMIFS('Aceite Virgen Extra'!ME$6:ME$257,'Aceite Virgen Extra'!$A$6:$A$257,"&gt;="&amp;$A280,'Aceite Virgen Extra'!$B$6:$B$257,"&lt;="&amp;$B280)</f>
        <v>0</v>
      </c>
      <c r="MI280" s="4">
        <f>SUMIFS('Aceite Virgen Extra'!MI$6:MI$257,'Aceite Virgen Extra'!$A$6:$A$257,"&gt;="&amp;$A280,'Aceite Virgen Extra'!$B$6:$B$257,"&lt;="&amp;$B280)</f>
        <v>0.85000000000000009</v>
      </c>
      <c r="MJ280" s="4">
        <f>SUMIFS('Aceite Virgen Extra'!MJ$6:MJ$257,'Aceite Virgen Extra'!$A$6:$A$257,"&gt;="&amp;$A280,'Aceite Virgen Extra'!$B$6:$B$257,"&lt;="&amp;$B280)</f>
        <v>0.72</v>
      </c>
      <c r="MK280" s="4">
        <f>SUMIFS('Aceite Virgen Extra'!MK$6:MK$257,'Aceite Virgen Extra'!$A$6:$A$257,"&gt;="&amp;$A280,'Aceite Virgen Extra'!$B$6:$B$257,"&lt;="&amp;$B280)</f>
        <v>0</v>
      </c>
      <c r="ML280" s="4">
        <f>SUMIFS('Aceite Virgen Extra'!ML$6:ML$257,'Aceite Virgen Extra'!$A$6:$A$257,"&gt;="&amp;$A280,'Aceite Virgen Extra'!$B$6:$B$257,"&lt;="&amp;$B280)</f>
        <v>5.3900000000000006</v>
      </c>
      <c r="MP280" s="4">
        <f>SUMIFS('Aceite Virgen Extra'!MP$6:MP$257,'Aceite Virgen Extra'!$A$6:$A$257,"&gt;="&amp;$A280,'Aceite Virgen Extra'!$B$6:$B$257,"&lt;="&amp;$B280)</f>
        <v>3.38</v>
      </c>
      <c r="MQ280" s="4">
        <f>SUMIFS('Aceite Virgen Extra'!MQ$6:MQ$257,'Aceite Virgen Extra'!$A$6:$A$257,"&gt;="&amp;$A280,'Aceite Virgen Extra'!$B$6:$B$257,"&lt;="&amp;$B280)</f>
        <v>0.49</v>
      </c>
      <c r="MR280" s="4">
        <f>SUMIFS('Aceite Virgen Extra'!MR$6:MR$257,'Aceite Virgen Extra'!$A$6:$A$257,"&gt;="&amp;$A280,'Aceite Virgen Extra'!$B$6:$B$257,"&lt;="&amp;$B280)</f>
        <v>4.33</v>
      </c>
      <c r="MS280" s="4">
        <f>SUMIFS('Aceite Virgen Extra'!MS$6:MS$257,'Aceite Virgen Extra'!$A$6:$A$257,"&gt;="&amp;$A280,'Aceite Virgen Extra'!$B$6:$B$257,"&lt;="&amp;$B280)</f>
        <v>8.16</v>
      </c>
      <c r="MW280" s="4">
        <f>SUMIFS('Aceite Virgen Extra'!MW$6:MW$257,'Aceite Virgen Extra'!$A$6:$A$257,"&gt;="&amp;$A280,'Aceite Virgen Extra'!$B$6:$B$257,"&lt;="&amp;$B280)</f>
        <v>5.2499999999999991</v>
      </c>
      <c r="MX280" s="4">
        <f>SUMIFS('Aceite Virgen Extra'!MX$6:MX$257,'Aceite Virgen Extra'!$A$6:$A$257,"&gt;="&amp;$A280,'Aceite Virgen Extra'!$B$6:$B$257,"&lt;="&amp;$B280)</f>
        <v>0.25</v>
      </c>
      <c r="MY280" s="4">
        <f>SUMIFS('Aceite Virgen Extra'!MY$6:MY$257,'Aceite Virgen Extra'!$A$6:$A$257,"&gt;="&amp;$A280,'Aceite Virgen Extra'!$B$6:$B$257,"&lt;="&amp;$B280)</f>
        <v>9.4699999999999989</v>
      </c>
      <c r="MZ280" s="4">
        <f>SUMIFS('Aceite Virgen Extra'!MZ$6:MZ$257,'Aceite Virgen Extra'!$A$6:$A$257,"&gt;="&amp;$A280,'Aceite Virgen Extra'!$B$6:$B$257,"&lt;="&amp;$B280)</f>
        <v>0.55000000000000004</v>
      </c>
      <c r="ND280" s="4">
        <f>SUMIFS('Aceite Virgen Extra'!ND$6:ND$257,'Aceite Virgen Extra'!$A$6:$A$257,"&gt;="&amp;$A280,'Aceite Virgen Extra'!$B$6:$B$257,"&lt;="&amp;$B280)</f>
        <v>3.7399999999999998</v>
      </c>
      <c r="NE280" s="4">
        <f>SUMIFS('Aceite Virgen Extra'!NE$6:NE$257,'Aceite Virgen Extra'!$A$6:$A$257,"&gt;="&amp;$A280,'Aceite Virgen Extra'!$B$6:$B$257,"&lt;="&amp;$B280)</f>
        <v>0.2</v>
      </c>
      <c r="NF280" s="4">
        <f>SUMIFS('Aceite Virgen Extra'!NF$6:NF$257,'Aceite Virgen Extra'!$A$6:$A$257,"&gt;="&amp;$A280,'Aceite Virgen Extra'!$B$6:$B$257,"&lt;="&amp;$B280)</f>
        <v>6.0600000000000005</v>
      </c>
      <c r="NG280" s="4">
        <f>SUMIFS('Aceite Virgen Extra'!NG$6:NG$257,'Aceite Virgen Extra'!$A$6:$A$257,"&gt;="&amp;$A280,'Aceite Virgen Extra'!$B$6:$B$257,"&lt;="&amp;$B280)</f>
        <v>1.64</v>
      </c>
      <c r="NK280" s="4">
        <f>SUMIFS('Aceite Virgen Extra'!NK$6:NK$257,'Aceite Virgen Extra'!$A$6:$A$257,"&gt;="&amp;$A280,'Aceite Virgen Extra'!$B$6:$B$257,"&lt;="&amp;$B280)</f>
        <v>3.92</v>
      </c>
      <c r="NL280" s="4">
        <f>SUMIFS('Aceite Virgen Extra'!NL$6:NL$257,'Aceite Virgen Extra'!$A$6:$A$257,"&gt;="&amp;$A280,'Aceite Virgen Extra'!$B$6:$B$257,"&lt;="&amp;$B280)</f>
        <v>0.97</v>
      </c>
      <c r="NM280" s="4">
        <f>SUMIFS('Aceite Virgen Extra'!NM$6:NM$257,'Aceite Virgen Extra'!$A$6:$A$257,"&gt;="&amp;$A280,'Aceite Virgen Extra'!$B$6:$B$257,"&lt;="&amp;$B280)</f>
        <v>6.33</v>
      </c>
      <c r="NN280" s="4">
        <f>SUMIFS('Aceite Virgen Extra'!NN$6:NN$257,'Aceite Virgen Extra'!$A$6:$A$257,"&gt;="&amp;$A280,'Aceite Virgen Extra'!$B$6:$B$257,"&lt;="&amp;$B280)</f>
        <v>0</v>
      </c>
      <c r="NR280" s="4">
        <f>SUMIFS('Aceite Virgen Extra'!NR$6:NR$257,'Aceite Virgen Extra'!$A$6:$A$257,"&gt;="&amp;$A280,'Aceite Virgen Extra'!$B$6:$B$257,"&lt;="&amp;$B280)</f>
        <v>3.8499999999999996</v>
      </c>
      <c r="NS280" s="4">
        <f>SUMIFS('Aceite Virgen Extra'!NS$6:NS$257,'Aceite Virgen Extra'!$A$6:$A$257,"&gt;="&amp;$A280,'Aceite Virgen Extra'!$B$6:$B$257,"&lt;="&amp;$B280)</f>
        <v>0.87</v>
      </c>
      <c r="NT280" s="4">
        <f>SUMIFS('Aceite Virgen Extra'!NT$6:NT$257,'Aceite Virgen Extra'!$A$6:$A$257,"&gt;="&amp;$A280,'Aceite Virgen Extra'!$B$6:$B$257,"&lt;="&amp;$B280)</f>
        <v>6.12</v>
      </c>
      <c r="NU280" s="4">
        <f>SUMIFS('Aceite Virgen Extra'!NU$6:NU$257,'Aceite Virgen Extra'!$A$6:$A$257,"&gt;="&amp;$A280,'Aceite Virgen Extra'!$B$6:$B$257,"&lt;="&amp;$B280)</f>
        <v>0</v>
      </c>
      <c r="NY280" s="4">
        <f>SUMIFS('Aceite Virgen Extra'!NY$6:NY$257,'Aceite Virgen Extra'!$A$6:$A$257,"&gt;="&amp;$A280,'Aceite Virgen Extra'!$B$6:$B$257,"&lt;="&amp;$B280)</f>
        <v>0.98</v>
      </c>
      <c r="NZ280" s="4">
        <f>SUMIFS('Aceite Virgen Extra'!NZ$6:NZ$257,'Aceite Virgen Extra'!$A$6:$A$257,"&gt;="&amp;$A280,'Aceite Virgen Extra'!$B$6:$B$257,"&lt;="&amp;$B280)</f>
        <v>0.67</v>
      </c>
      <c r="OA280" s="4">
        <f>SUMIFS('Aceite Virgen Extra'!OA$6:OA$257,'Aceite Virgen Extra'!$A$6:$A$257,"&gt;="&amp;$A280,'Aceite Virgen Extra'!$B$6:$B$257,"&lt;="&amp;$B280)</f>
        <v>1.08</v>
      </c>
      <c r="OB280" s="4">
        <f>SUMIFS('Aceite Virgen Extra'!OB$6:OB$257,'Aceite Virgen Extra'!$A$6:$A$257,"&gt;="&amp;$A280,'Aceite Virgen Extra'!$B$6:$B$257,"&lt;="&amp;$B280)</f>
        <v>1</v>
      </c>
      <c r="OF280" s="4">
        <f>SUMIFS('Aceite Virgen Extra'!OF$6:OF$257,'Aceite Virgen Extra'!$A$6:$A$257,"&gt;="&amp;$A280,'Aceite Virgen Extra'!$B$6:$B$257,"&lt;="&amp;$B280)</f>
        <v>0.32</v>
      </c>
      <c r="OG280" s="4">
        <f>SUMIFS('Aceite Virgen Extra'!OG$6:OG$257,'Aceite Virgen Extra'!$A$6:$A$257,"&gt;="&amp;$A280,'Aceite Virgen Extra'!$B$6:$B$257,"&lt;="&amp;$B280)</f>
        <v>0.12</v>
      </c>
      <c r="OH280" s="4">
        <f>SUMIFS('Aceite Virgen Extra'!OH$6:OH$257,'Aceite Virgen Extra'!$A$6:$A$257,"&gt;="&amp;$A280,'Aceite Virgen Extra'!$B$6:$B$257,"&lt;="&amp;$B280)</f>
        <v>0.48</v>
      </c>
      <c r="OI280" s="4">
        <f>SUMIFS('Aceite Virgen Extra'!OI$6:OI$257,'Aceite Virgen Extra'!$A$6:$A$257,"&gt;="&amp;$A280,'Aceite Virgen Extra'!$B$6:$B$257,"&lt;="&amp;$B280)</f>
        <v>0</v>
      </c>
      <c r="OM280" s="4">
        <f>SUMIFS('Aceite Virgen Extra'!OM$6:OM$257,'Aceite Virgen Extra'!$A$6:$A$257,"&gt;="&amp;$A280,'Aceite Virgen Extra'!$B$6:$B$257,"&lt;="&amp;$B280)</f>
        <v>0.28999999999999998</v>
      </c>
      <c r="ON280" s="4">
        <f>SUMIFS('Aceite Virgen Extra'!ON$6:ON$257,'Aceite Virgen Extra'!$A$6:$A$257,"&gt;="&amp;$A280,'Aceite Virgen Extra'!$B$6:$B$257,"&lt;="&amp;$B280)</f>
        <v>0.81</v>
      </c>
      <c r="OO280" s="4">
        <f>SUMIFS('Aceite Virgen Extra'!OO$6:OO$257,'Aceite Virgen Extra'!$A$6:$A$257,"&gt;="&amp;$A280,'Aceite Virgen Extra'!$B$6:$B$257,"&lt;="&amp;$B280)</f>
        <v>0.16</v>
      </c>
      <c r="OP280" s="4">
        <f>SUMIFS('Aceite Virgen Extra'!OP$6:OP$257,'Aceite Virgen Extra'!$A$6:$A$257,"&gt;="&amp;$A280,'Aceite Virgen Extra'!$B$6:$B$257,"&lt;="&amp;$B280)</f>
        <v>0</v>
      </c>
      <c r="OT280" s="4">
        <f>SUMIFS('Aceite Virgen Extra'!OT$6:OT$257,'Aceite Virgen Extra'!$A$6:$A$257,"&gt;="&amp;$A280,'Aceite Virgen Extra'!$B$6:$B$257,"&lt;="&amp;$B280)</f>
        <v>0.73</v>
      </c>
      <c r="OU280" s="4">
        <f>SUMIFS('Aceite Virgen Extra'!OU$6:OU$257,'Aceite Virgen Extra'!$A$6:$A$257,"&gt;="&amp;$A280,'Aceite Virgen Extra'!$B$6:$B$257,"&lt;="&amp;$B280)</f>
        <v>0.73</v>
      </c>
      <c r="OV280" s="4">
        <f>SUMIFS('Aceite Virgen Extra'!OV$6:OV$257,'Aceite Virgen Extra'!$A$6:$A$257,"&gt;="&amp;$A280,'Aceite Virgen Extra'!$B$6:$B$257,"&lt;="&amp;$B280)</f>
        <v>0.78</v>
      </c>
      <c r="OW280" s="4">
        <f>SUMIFS('Aceite Virgen Extra'!OW$6:OW$257,'Aceite Virgen Extra'!$A$6:$A$257,"&gt;="&amp;$A280,'Aceite Virgen Extra'!$B$6:$B$257,"&lt;="&amp;$B280)</f>
        <v>1.1200000000000001</v>
      </c>
      <c r="PA280" s="4">
        <f>SUMIFS('Aceite Virgen Extra'!PA$6:PA$257,'Aceite Virgen Extra'!$A$6:$A$257,"&gt;="&amp;$A280,'Aceite Virgen Extra'!$B$6:$B$257,"&lt;="&amp;$B280)</f>
        <v>0.32999999999999996</v>
      </c>
      <c r="PB280" s="4">
        <f>SUMIFS('Aceite Virgen Extra'!PB$6:PB$257,'Aceite Virgen Extra'!$A$6:$A$257,"&gt;="&amp;$A280,'Aceite Virgen Extra'!$B$6:$B$257,"&lt;="&amp;$B280)</f>
        <v>0.91</v>
      </c>
      <c r="PC280" s="4">
        <f>SUMIFS('Aceite Virgen Extra'!PC$6:PC$257,'Aceite Virgen Extra'!$A$6:$A$257,"&gt;="&amp;$A280,'Aceite Virgen Extra'!$B$6:$B$257,"&lt;="&amp;$B280)</f>
        <v>0.18</v>
      </c>
      <c r="PD280" s="4">
        <f>SUMIFS('Aceite Virgen Extra'!PD$6:PD$257,'Aceite Virgen Extra'!$A$6:$A$257,"&gt;="&amp;$A280,'Aceite Virgen Extra'!$B$6:$B$257,"&lt;="&amp;$B280)</f>
        <v>0</v>
      </c>
      <c r="PH280" s="4">
        <f>SUMIFS('Aceite Virgen Extra'!PH$6:PH$257,'Aceite Virgen Extra'!$A$6:$A$257,"&gt;="&amp;$A280,'Aceite Virgen Extra'!$B$6:$B$257,"&lt;="&amp;$B280)</f>
        <v>1.1499999999999999</v>
      </c>
      <c r="PI280" s="4">
        <f>SUMIFS('Aceite Virgen Extra'!PI$6:PI$257,'Aceite Virgen Extra'!$A$6:$A$257,"&gt;="&amp;$A280,'Aceite Virgen Extra'!$B$6:$B$257,"&lt;="&amp;$B280)</f>
        <v>1.0900000000000001</v>
      </c>
      <c r="PJ280" s="4">
        <f>SUMIFS('Aceite Virgen Extra'!PJ$6:PJ$257,'Aceite Virgen Extra'!$A$6:$A$257,"&gt;="&amp;$A280,'Aceite Virgen Extra'!$B$6:$B$257,"&lt;="&amp;$B280)</f>
        <v>0.82</v>
      </c>
      <c r="PK280" s="4">
        <f>SUMIFS('Aceite Virgen Extra'!PK$6:PK$257,'Aceite Virgen Extra'!$A$6:$A$257,"&gt;="&amp;$A280,'Aceite Virgen Extra'!$B$6:$B$257,"&lt;="&amp;$B280)</f>
        <v>3.66</v>
      </c>
      <c r="PO280" s="4">
        <f>SUMIFS('Aceite Virgen Extra'!PO$6:PO$257,'Aceite Virgen Extra'!$A$6:$A$257,"&gt;="&amp;$A280,'Aceite Virgen Extra'!$B$6:$B$257,"&lt;="&amp;$B280)</f>
        <v>0.83</v>
      </c>
      <c r="PP280" s="4">
        <f>SUMIFS('Aceite Virgen Extra'!PP$6:PP$257,'Aceite Virgen Extra'!$A$6:$A$257,"&gt;="&amp;$A280,'Aceite Virgen Extra'!$B$6:$B$257,"&lt;="&amp;$B280)</f>
        <v>1.48</v>
      </c>
      <c r="PQ280" s="4">
        <f>SUMIFS('Aceite Virgen Extra'!PQ$6:PQ$257,'Aceite Virgen Extra'!$A$6:$A$257,"&gt;="&amp;$A280,'Aceite Virgen Extra'!$B$6:$B$257,"&lt;="&amp;$B280)</f>
        <v>0.65999999999999992</v>
      </c>
      <c r="PR280" s="4">
        <f>SUMIFS('Aceite Virgen Extra'!PR$6:PR$257,'Aceite Virgen Extra'!$A$6:$A$257,"&gt;="&amp;$A280,'Aceite Virgen Extra'!$B$6:$B$257,"&lt;="&amp;$B280)</f>
        <v>0</v>
      </c>
      <c r="PV280" s="4">
        <f>SUMIFS('Aceite Virgen Extra'!PV$6:PV$257,'Aceite Virgen Extra'!$A$6:$A$257,"&gt;="&amp;$A280,'Aceite Virgen Extra'!$B$6:$B$257,"&lt;="&amp;$B280)</f>
        <v>0.14000000000000001</v>
      </c>
      <c r="PW280" s="4">
        <f>SUMIFS('Aceite Virgen Extra'!PW$6:PW$257,'Aceite Virgen Extra'!$A$6:$A$257,"&gt;="&amp;$A280,'Aceite Virgen Extra'!$B$6:$B$257,"&lt;="&amp;$B280)</f>
        <v>0</v>
      </c>
      <c r="PX280" s="4">
        <f>SUMIFS('Aceite Virgen Extra'!PX$6:PX$257,'Aceite Virgen Extra'!$A$6:$A$257,"&gt;="&amp;$A280,'Aceite Virgen Extra'!$B$6:$B$257,"&lt;="&amp;$B280)</f>
        <v>0.27</v>
      </c>
      <c r="PY280" s="4">
        <f>SUMIFS('Aceite Virgen Extra'!PY$6:PY$257,'Aceite Virgen Extra'!$A$6:$A$257,"&gt;="&amp;$A280,'Aceite Virgen Extra'!$B$6:$B$257,"&lt;="&amp;$B280)</f>
        <v>0</v>
      </c>
      <c r="QC280" s="4">
        <f>SUMIFS('Aceite Virgen Extra'!QC$6:QC$257,'Aceite Virgen Extra'!$A$6:$A$257,"&gt;="&amp;$A280,'Aceite Virgen Extra'!$B$6:$B$257,"&lt;="&amp;$B280)</f>
        <v>0.49</v>
      </c>
      <c r="QD280" s="4">
        <f>SUMIFS('Aceite Virgen Extra'!QD$6:QD$257,'Aceite Virgen Extra'!$A$6:$A$257,"&gt;="&amp;$A280,'Aceite Virgen Extra'!$B$6:$B$257,"&lt;="&amp;$B280)</f>
        <v>0.3</v>
      </c>
      <c r="QE280" s="4">
        <f>SUMIFS('Aceite Virgen Extra'!QE$6:QE$257,'Aceite Virgen Extra'!$A$6:$A$257,"&gt;="&amp;$A280,'Aceite Virgen Extra'!$B$6:$B$257,"&lt;="&amp;$B280)</f>
        <v>0.6</v>
      </c>
      <c r="QF280" s="4">
        <f>SUMIFS('Aceite Virgen Extra'!QF$6:QF$257,'Aceite Virgen Extra'!$A$6:$A$257,"&gt;="&amp;$A280,'Aceite Virgen Extra'!$B$6:$B$257,"&lt;="&amp;$B280)</f>
        <v>0.31</v>
      </c>
      <c r="QJ280" s="4">
        <f>SUMIFS('Aceite Virgen Extra'!QJ$6:QJ$257,'Aceite Virgen Extra'!$A$6:$A$257,"&gt;="&amp;$A280,'Aceite Virgen Extra'!$B$6:$B$257,"&lt;="&amp;$B280)</f>
        <v>0.5</v>
      </c>
      <c r="QK280" s="4">
        <f>SUMIFS('Aceite Virgen Extra'!QK$6:QK$257,'Aceite Virgen Extra'!$A$6:$A$257,"&gt;="&amp;$A280,'Aceite Virgen Extra'!$B$6:$B$257,"&lt;="&amp;$B280)</f>
        <v>0</v>
      </c>
      <c r="QL280" s="4">
        <f>SUMIFS('Aceite Virgen Extra'!QL$6:QL$257,'Aceite Virgen Extra'!$A$6:$A$257,"&gt;="&amp;$A280,'Aceite Virgen Extra'!$B$6:$B$257,"&lt;="&amp;$B280)</f>
        <v>0.76</v>
      </c>
      <c r="QM280" s="4">
        <f>SUMIFS('Aceite Virgen Extra'!QM$6:QM$257,'Aceite Virgen Extra'!$A$6:$A$257,"&gt;="&amp;$A280,'Aceite Virgen Extra'!$B$6:$B$257,"&lt;="&amp;$B280)</f>
        <v>0</v>
      </c>
      <c r="QQ280" s="4">
        <f>SUMIFS('Aceite Virgen Extra'!QQ$6:QQ$257,'Aceite Virgen Extra'!$A$6:$A$257,"&gt;="&amp;$A280,'Aceite Virgen Extra'!$B$6:$B$257,"&lt;="&amp;$B280)</f>
        <v>0.15</v>
      </c>
      <c r="QR280" s="4">
        <f>SUMIFS('Aceite Virgen Extra'!QR$6:QR$257,'Aceite Virgen Extra'!$A$6:$A$257,"&gt;="&amp;$A280,'Aceite Virgen Extra'!$B$6:$B$257,"&lt;="&amp;$B280)</f>
        <v>0.5</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1.76</v>
      </c>
      <c r="QY280" s="4">
        <f>SUMIFS('Aceite Virgen Extra'!QY$6:QY$257,'Aceite Virgen Extra'!$A$6:$A$257,"&gt;="&amp;$A280,'Aceite Virgen Extra'!$B$6:$B$257,"&lt;="&amp;$B280)</f>
        <v>1.46</v>
      </c>
      <c r="QZ280" s="4">
        <f>SUMIFS('Aceite Virgen Extra'!QZ$6:QZ$257,'Aceite Virgen Extra'!$A$6:$A$257,"&gt;="&amp;$A280,'Aceite Virgen Extra'!$B$6:$B$257,"&lt;="&amp;$B280)</f>
        <v>1.1099999999999999</v>
      </c>
      <c r="RA280" s="4">
        <f>SUMIFS('Aceite Virgen Extra'!RA$6:RA$257,'Aceite Virgen Extra'!$A$6:$A$257,"&gt;="&amp;$A280,'Aceite Virgen Extra'!$B$6:$B$257,"&lt;="&amp;$B280)</f>
        <v>0</v>
      </c>
      <c r="RE280" s="4">
        <f>SUMIFS('Aceite Virgen Extra'!RE$6:RE$257,'Aceite Virgen Extra'!$A$6:$A$257,"&gt;="&amp;$A280,'Aceite Virgen Extra'!$B$6:$B$257,"&lt;="&amp;$B280)</f>
        <v>0.60000000000000009</v>
      </c>
      <c r="RF280" s="4">
        <f>SUMIFS('Aceite Virgen Extra'!RF$6:RF$257,'Aceite Virgen Extra'!$A$6:$A$257,"&gt;="&amp;$A280,'Aceite Virgen Extra'!$B$6:$B$257,"&lt;="&amp;$B280)</f>
        <v>0.69</v>
      </c>
      <c r="RG280" s="4">
        <f>SUMIFS('Aceite Virgen Extra'!RG$6:RG$257,'Aceite Virgen Extra'!$A$6:$A$257,"&gt;="&amp;$A280,'Aceite Virgen Extra'!$B$6:$B$257,"&lt;="&amp;$B280)</f>
        <v>0.22</v>
      </c>
      <c r="RH280" s="4">
        <f>SUMIFS('Aceite Virgen Extra'!RH$6:RH$257,'Aceite Virgen Extra'!$A$6:$A$257,"&gt;="&amp;$A280,'Aceite Virgen Extra'!$B$6:$B$257,"&lt;="&amp;$B280)</f>
        <v>1.48</v>
      </c>
      <c r="RL280" s="4">
        <f>SUMIFS('Aceite Virgen Extra'!RL$6:RL$257,'Aceite Virgen Extra'!$A$6:$A$257,"&gt;="&amp;$A280,'Aceite Virgen Extra'!$B$6:$B$257,"&lt;="&amp;$B280)</f>
        <v>0.64</v>
      </c>
      <c r="RM280" s="4">
        <f>SUMIFS('Aceite Virgen Extra'!RM$6:RM$257,'Aceite Virgen Extra'!$A$6:$A$257,"&gt;="&amp;$A280,'Aceite Virgen Extra'!$B$6:$B$257,"&lt;="&amp;$B280)</f>
        <v>0.59</v>
      </c>
      <c r="RN280" s="4">
        <f>SUMIFS('Aceite Virgen Extra'!RN$6:RN$257,'Aceite Virgen Extra'!$A$6:$A$257,"&gt;="&amp;$A280,'Aceite Virgen Extra'!$B$6:$B$257,"&lt;="&amp;$B280)</f>
        <v>0.57999999999999996</v>
      </c>
      <c r="RO280" s="4">
        <f>SUMIFS('Aceite Virgen Extra'!RO$6:RO$257,'Aceite Virgen Extra'!$A$6:$A$257,"&gt;="&amp;$A280,'Aceite Virgen Extra'!$B$6:$B$257,"&lt;="&amp;$B280)</f>
        <v>0</v>
      </c>
      <c r="RS280" s="69">
        <f>SUMIFS('Aceite Virgen Extra'!RS$6:RS$257,'Aceite Virgen Extra'!$A$6:$A$257,"&gt;="&amp;$A280,'Aceite Virgen Extra'!$B$6:$B$257,"&lt;="&amp;$B280)</f>
        <v>0.28000000000000003</v>
      </c>
      <c r="RT280" s="4">
        <f>SUMIFS('Aceite Virgen Extra'!RT$6:RT$257,'Aceite Virgen Extra'!$A$6:$A$257,"&gt;="&amp;$A280,'Aceite Virgen Extra'!$B$6:$B$257,"&lt;="&amp;$B280)</f>
        <v>0</v>
      </c>
      <c r="RU280" s="4">
        <f>SUMIFS('Aceite Virgen Extra'!RU$6:RU$257,'Aceite Virgen Extra'!$A$6:$A$257,"&gt;="&amp;$A280,'Aceite Virgen Extra'!$B$6:$B$257,"&lt;="&amp;$B280)</f>
        <v>0</v>
      </c>
      <c r="RV280" s="4">
        <f>SUMIFS('Aceite Virgen Extra'!RV$6:RV$257,'Aceite Virgen Extra'!$A$6:$A$257,"&gt;="&amp;$A280,'Aceite Virgen Extra'!$B$6:$B$257,"&lt;="&amp;$B280)</f>
        <v>0.78</v>
      </c>
      <c r="RZ280" s="69">
        <f>SUMIFS('Aceite Virgen Extra'!RZ$6:RZ$257,'Aceite Virgen Extra'!$A$6:$A$257,"&gt;="&amp;$A280,'Aceite Virgen Extra'!$B$6:$B$257,"&lt;="&amp;$B280)</f>
        <v>0.08</v>
      </c>
      <c r="SA280" s="4">
        <f>SUMIFS('Aceite Virgen Extra'!SA$6:SA$257,'Aceite Virgen Extra'!$A$6:$A$257,"&gt;="&amp;$A280,'Aceite Virgen Extra'!$B$6:$B$257,"&lt;="&amp;$B280)</f>
        <v>7.0000000000000007E-2</v>
      </c>
      <c r="SB280" s="4">
        <f>SUMIFS('Aceite Virgen Extra'!SB$6:SB$257,'Aceite Virgen Extra'!$A$6:$A$257,"&gt;="&amp;$A280,'Aceite Virgen Extra'!$B$6:$B$257,"&lt;="&amp;$B280)</f>
        <v>0</v>
      </c>
      <c r="SC280" s="4">
        <f>SUMIFS('Aceite Virgen Extra'!SC$6:SC$257,'Aceite Virgen Extra'!$A$6:$A$257,"&gt;="&amp;$A280,'Aceite Virgen Extra'!$B$6:$B$257,"&lt;="&amp;$B280)</f>
        <v>0</v>
      </c>
      <c r="SG280" s="69">
        <f>SUMIFS('Aceite Virgen Extra'!SG$6:SG$257,'Aceite Virgen Extra'!$A$6:$A$257,"&gt;="&amp;$A280,'Aceite Virgen Extra'!$B$6:$B$257,"&lt;="&amp;$B280)</f>
        <v>0.13</v>
      </c>
      <c r="SH280" s="4">
        <f>SUMIFS('Aceite Virgen Extra'!SH$6:SH$257,'Aceite Virgen Extra'!$A$6:$A$257,"&gt;="&amp;$A280,'Aceite Virgen Extra'!$B$6:$B$257,"&lt;="&amp;$B280)</f>
        <v>0.18</v>
      </c>
      <c r="SI280" s="4">
        <f>SUMIFS('Aceite Virgen Extra'!SI$6:SI$257,'Aceite Virgen Extra'!$A$6:$A$257,"&gt;="&amp;$A280,'Aceite Virgen Extra'!$B$6:$B$257,"&lt;="&amp;$B280)</f>
        <v>0.15</v>
      </c>
      <c r="SJ280" s="4">
        <f>SUMIFS('Aceite Virgen Extra'!SJ$6:SJ$257,'Aceite Virgen Extra'!$A$6:$A$257,"&gt;="&amp;$A280,'Aceite Virgen Extra'!$B$6:$B$257,"&lt;="&amp;$B280)</f>
        <v>0</v>
      </c>
      <c r="SN280" s="69">
        <f>SUMIFS('Aceite Virgen Extra'!SN$6:SN$257,'Aceite Virgen Extra'!$A$6:$A$257,"&gt;="&amp;$A280,'Aceite Virgen Extra'!$B$6:$B$257,"&lt;="&amp;$B280)</f>
        <v>0.98</v>
      </c>
      <c r="SO280" s="4">
        <f>SUMIFS('Aceite Virgen Extra'!SO$6:SO$257,'Aceite Virgen Extra'!$A$6:$A$257,"&gt;="&amp;$A280,'Aceite Virgen Extra'!$B$6:$B$257,"&lt;="&amp;$B280)</f>
        <v>0.49</v>
      </c>
      <c r="SP280" s="4">
        <f>SUMIFS('Aceite Virgen Extra'!SP$6:SP$257,'Aceite Virgen Extra'!$A$6:$A$257,"&gt;="&amp;$A280,'Aceite Virgen Extra'!$B$6:$B$257,"&lt;="&amp;$B280)</f>
        <v>0.86</v>
      </c>
      <c r="SQ280" s="4">
        <f>SUMIFS('Aceite Virgen Extra'!SQ$6:SQ$257,'Aceite Virgen Extra'!$A$6:$A$257,"&gt;="&amp;$A280,'Aceite Virgen Extra'!$B$6:$B$257,"&lt;="&amp;$B280)</f>
        <v>4.07</v>
      </c>
      <c r="SU280" s="69">
        <f>SUMIFS('Aceite Virgen Extra'!SU$6:SU$257,'Aceite Virgen Extra'!$A$6:$A$257,"&gt;="&amp;$A280,'Aceite Virgen Extra'!$B$6:$B$257,"&lt;="&amp;$B280)</f>
        <v>3</v>
      </c>
      <c r="SV280" s="4">
        <f>SUMIFS('Aceite Virgen Extra'!SV$6:SV$257,'Aceite Virgen Extra'!$A$6:$A$257,"&gt;="&amp;$A280,'Aceite Virgen Extra'!$B$6:$B$257,"&lt;="&amp;$B280)</f>
        <v>5.8100000000000005</v>
      </c>
      <c r="SW280" s="4">
        <f>SUMIFS('Aceite Virgen Extra'!SW$6:SW$257,'Aceite Virgen Extra'!$A$6:$A$257,"&gt;="&amp;$A280,'Aceite Virgen Extra'!$B$6:$B$257,"&lt;="&amp;$B280)</f>
        <v>1.1100000000000001</v>
      </c>
      <c r="SX280" s="4">
        <f>SUMIFS('Aceite Virgen Extra'!SX$6:SX$257,'Aceite Virgen Extra'!$A$6:$A$257,"&gt;="&amp;$A280,'Aceite Virgen Extra'!$B$6:$B$257,"&lt;="&amp;$B280)</f>
        <v>7.4700000000000006</v>
      </c>
      <c r="TB280" s="69">
        <f>SUMIFS('Aceite Virgen Extra'!TB$6:TB$257,'Aceite Virgen Extra'!$A$6:$A$257,"&gt;="&amp;$A280,'Aceite Virgen Extra'!$B$6:$B$257,"&lt;="&amp;$B280)</f>
        <v>5.3800000000000008</v>
      </c>
      <c r="TC280" s="4">
        <f>SUMIFS('Aceite Virgen Extra'!TC$6:TC$257,'Aceite Virgen Extra'!$A$6:$A$257,"&gt;="&amp;$A280,'Aceite Virgen Extra'!$B$6:$B$257,"&lt;="&amp;$B280)</f>
        <v>8.19</v>
      </c>
      <c r="TD280" s="4">
        <f>SUMIFS('Aceite Virgen Extra'!TD$6:TD$257,'Aceite Virgen Extra'!$A$6:$A$257,"&gt;="&amp;$A280,'Aceite Virgen Extra'!$B$6:$B$257,"&lt;="&amp;$B280)</f>
        <v>4.4000000000000004</v>
      </c>
      <c r="TE280" s="4">
        <f>SUMIFS('Aceite Virgen Extra'!TE$6:TE$257,'Aceite Virgen Extra'!$A$6:$A$257,"&gt;="&amp;$A280,'Aceite Virgen Extra'!$B$6:$B$257,"&lt;="&amp;$B280)</f>
        <v>3.92</v>
      </c>
      <c r="TI280" s="69">
        <f>SUMIFS('Aceite Virgen Extra'!TI$6:TI$257,'Aceite Virgen Extra'!$A$6:$A$257,"&gt;="&amp;$A280,'Aceite Virgen Extra'!$B$6:$B$257,"&lt;="&amp;$B280)</f>
        <v>3.43</v>
      </c>
      <c r="TJ280" s="4">
        <f>SUMIFS('Aceite Virgen Extra'!TJ$6:TJ$257,'Aceite Virgen Extra'!$A$6:$A$257,"&gt;="&amp;$A280,'Aceite Virgen Extra'!$B$6:$B$257,"&lt;="&amp;$B280)</f>
        <v>6.4</v>
      </c>
      <c r="TK280" s="4">
        <f>SUMIFS('Aceite Virgen Extra'!TK$6:TK$257,'Aceite Virgen Extra'!$A$6:$A$257,"&gt;="&amp;$A280,'Aceite Virgen Extra'!$B$6:$B$257,"&lt;="&amp;$B280)</f>
        <v>2.15</v>
      </c>
      <c r="TL280" s="4">
        <f>SUMIFS('Aceite Virgen Extra'!TL$6:TL$257,'Aceite Virgen Extra'!$A$6:$A$257,"&gt;="&amp;$A280,'Aceite Virgen Extra'!$B$6:$B$257,"&lt;="&amp;$B280)</f>
        <v>4.76</v>
      </c>
      <c r="TP280" s="69">
        <f>SUMIFS('Aceite Virgen Extra'!TP$6:TP$257,'Aceite Virgen Extra'!$A$6:$A$257,"&gt;="&amp;$A280,'Aceite Virgen Extra'!$B$6:$B$257,"&lt;="&amp;$B280)</f>
        <v>6.6899999999999995</v>
      </c>
      <c r="TQ280" s="4">
        <f>SUMIFS('Aceite Virgen Extra'!TQ$6:TQ$257,'Aceite Virgen Extra'!$A$6:$A$257,"&gt;="&amp;$A280,'Aceite Virgen Extra'!$B$6:$B$257,"&lt;="&amp;$B280)</f>
        <v>9.2899999999999991</v>
      </c>
      <c r="TR280" s="4">
        <f>SUMIFS('Aceite Virgen Extra'!TR$6:TR$257,'Aceite Virgen Extra'!$A$6:$A$257,"&gt;="&amp;$A280,'Aceite Virgen Extra'!$B$6:$B$257,"&lt;="&amp;$B280)</f>
        <v>4.0999999999999996</v>
      </c>
      <c r="TS280" s="4">
        <f>SUMIFS('Aceite Virgen Extra'!TS$6:TS$257,'Aceite Virgen Extra'!$A$6:$A$257,"&gt;="&amp;$A280,'Aceite Virgen Extra'!$B$6:$B$257,"&lt;="&amp;$B280)</f>
        <v>12.520000000000001</v>
      </c>
      <c r="TW280" s="69">
        <f>SUMIFS('Aceite Virgen Extra'!TW$6:TW$257,'Aceite Virgen Extra'!$A$6:$A$257,"&gt;="&amp;$A280,'Aceite Virgen Extra'!$B$6:$B$257,"&lt;="&amp;$B280)</f>
        <v>3.99</v>
      </c>
      <c r="TX280" s="4">
        <f>SUMIFS('Aceite Virgen Extra'!TX$6:TX$257,'Aceite Virgen Extra'!$A$6:$A$257,"&gt;="&amp;$A280,'Aceite Virgen Extra'!$B$6:$B$257,"&lt;="&amp;$B280)</f>
        <v>2.99</v>
      </c>
      <c r="TY280" s="4">
        <f>SUMIFS('Aceite Virgen Extra'!TY$6:TY$257,'Aceite Virgen Extra'!$A$6:$A$257,"&gt;="&amp;$A280,'Aceite Virgen Extra'!$B$6:$B$257,"&lt;="&amp;$B280)</f>
        <v>2.79</v>
      </c>
      <c r="TZ280" s="4">
        <f>SUMIFS('Aceite Virgen Extra'!TZ$6:TZ$257,'Aceite Virgen Extra'!$A$6:$A$257,"&gt;="&amp;$A280,'Aceite Virgen Extra'!$B$6:$B$257,"&lt;="&amp;$B280)</f>
        <v>15.629999999999999</v>
      </c>
      <c r="UD280" s="69">
        <f>SUMIFS('Aceite Virgen Extra'!UD$6:UD$257,'Aceite Virgen Extra'!$A$6:$A$257,"&gt;="&amp;$A280,'Aceite Virgen Extra'!$B$6:$B$257,"&lt;="&amp;$B280)</f>
        <v>5.5299999999999994</v>
      </c>
      <c r="UE280" s="4">
        <f>SUMIFS('Aceite Virgen Extra'!UE$6:UE$257,'Aceite Virgen Extra'!$A$6:$A$257,"&gt;="&amp;$A280,'Aceite Virgen Extra'!$B$6:$B$257,"&lt;="&amp;$B280)</f>
        <v>3.5</v>
      </c>
      <c r="UF280" s="4">
        <f>SUMIFS('Aceite Virgen Extra'!UF$6:UF$257,'Aceite Virgen Extra'!$A$6:$A$257,"&gt;="&amp;$A280,'Aceite Virgen Extra'!$B$6:$B$257,"&lt;="&amp;$B280)</f>
        <v>4.0199999999999996</v>
      </c>
      <c r="UG280" s="4">
        <f>SUMIFS('Aceite Virgen Extra'!UG$6:UG$257,'Aceite Virgen Extra'!$A$6:$A$257,"&gt;="&amp;$A280,'Aceite Virgen Extra'!$B$6:$B$257,"&lt;="&amp;$B280)</f>
        <v>1.87</v>
      </c>
      <c r="UK280" s="69">
        <f>SUMIFS('Aceite Virgen Extra'!UK$6:UK$257,'Aceite Virgen Extra'!$A$6:$A$257,"&gt;="&amp;$A280,'Aceite Virgen Extra'!$B$6:$B$257,"&lt;="&amp;$B280)</f>
        <v>13.649999999999999</v>
      </c>
      <c r="UL280" s="4">
        <f>SUMIFS('Aceite Virgen Extra'!UL$6:UL$257,'Aceite Virgen Extra'!$A$6:$A$257,"&gt;="&amp;$A280,'Aceite Virgen Extra'!$B$6:$B$257,"&lt;="&amp;$B280)</f>
        <v>2.5300000000000002</v>
      </c>
      <c r="UM280" s="4">
        <f>SUMIFS('Aceite Virgen Extra'!UM$6:UM$257,'Aceite Virgen Extra'!$A$6:$A$257,"&gt;="&amp;$A280,'Aceite Virgen Extra'!$B$6:$B$257,"&lt;="&amp;$B280)</f>
        <v>17.27</v>
      </c>
      <c r="UN280" s="4">
        <f>SUMIFS('Aceite Virgen Extra'!UN$6:UN$257,'Aceite Virgen Extra'!$A$6:$A$257,"&gt;="&amp;$A280,'Aceite Virgen Extra'!$B$6:$B$257,"&lt;="&amp;$B280)</f>
        <v>21.47</v>
      </c>
      <c r="UR280" s="69">
        <f>SUMIFS('Aceite Virgen Extra'!UR$6:UR$257,'Aceite Virgen Extra'!$A$6:$A$257,"&gt;="&amp;$A280,'Aceite Virgen Extra'!$B$6:$B$257,"&lt;="&amp;$B280)</f>
        <v>18.98</v>
      </c>
      <c r="US280" s="4">
        <f>SUMIFS('Aceite Virgen Extra'!US$6:US$257,'Aceite Virgen Extra'!$A$6:$A$257,"&gt;="&amp;$A280,'Aceite Virgen Extra'!$B$6:$B$257,"&lt;="&amp;$B280)</f>
        <v>5.08</v>
      </c>
      <c r="UT280" s="4">
        <f>SUMIFS('Aceite Virgen Extra'!UT$6:UT$257,'Aceite Virgen Extra'!$A$6:$A$257,"&gt;="&amp;$A280,'Aceite Virgen Extra'!$B$6:$B$257,"&lt;="&amp;$B280)</f>
        <v>27.86</v>
      </c>
      <c r="UU280" s="4">
        <f>SUMIFS('Aceite Virgen Extra'!UU$6:UU$257,'Aceite Virgen Extra'!$A$6:$A$257,"&gt;="&amp;$A280,'Aceite Virgen Extra'!$B$6:$B$257,"&lt;="&amp;$B280)</f>
        <v>13.99</v>
      </c>
      <c r="UY280" s="69">
        <f>SUMIFS('Aceite Virgen Extra'!UY$6:UY$257,'Aceite Virgen Extra'!$A$6:$A$257,"&gt;="&amp;$A280,'Aceite Virgen Extra'!$B$6:$B$257,"&lt;="&amp;$B280)</f>
        <v>24.08</v>
      </c>
      <c r="UZ280" s="4">
        <f>SUMIFS('Aceite Virgen Extra'!UZ$6:UZ$257,'Aceite Virgen Extra'!$A$6:$A$257,"&gt;="&amp;$A280,'Aceite Virgen Extra'!$B$6:$B$257,"&lt;="&amp;$B280)</f>
        <v>10.719999999999999</v>
      </c>
      <c r="VA280" s="4">
        <f>SUMIFS('Aceite Virgen Extra'!VA$6:VA$257,'Aceite Virgen Extra'!$A$6:$A$257,"&gt;="&amp;$A280,'Aceite Virgen Extra'!$B$6:$B$257,"&lt;="&amp;$B280)</f>
        <v>31.740000000000002</v>
      </c>
      <c r="VB280" s="4">
        <f>SUMIFS('Aceite Virgen Extra'!VB$6:VB$257,'Aceite Virgen Extra'!$A$6:$A$257,"&gt;="&amp;$A280,'Aceite Virgen Extra'!$B$6:$B$257,"&lt;="&amp;$B280)</f>
        <v>19.880000000000003</v>
      </c>
      <c r="VF280" s="69">
        <f>SUMIFS('Aceite Virgen Extra'!VF$6:VF$257,'Aceite Virgen Extra'!$A$6:$A$257,"&gt;="&amp;$A280,'Aceite Virgen Extra'!$B$6:$B$257,"&lt;="&amp;$B280)</f>
        <v>21.62</v>
      </c>
      <c r="VG280" s="4">
        <f>SUMIFS('Aceite Virgen Extra'!VG$6:VG$257,'Aceite Virgen Extra'!$A$6:$A$257,"&gt;="&amp;$A280,'Aceite Virgen Extra'!$B$6:$B$257,"&lt;="&amp;$B280)</f>
        <v>12.7</v>
      </c>
      <c r="VH280" s="4">
        <f>SUMIFS('Aceite Virgen Extra'!VH$6:VH$257,'Aceite Virgen Extra'!$A$6:$A$257,"&gt;="&amp;$A280,'Aceite Virgen Extra'!$B$6:$B$257,"&lt;="&amp;$B280)</f>
        <v>24.9</v>
      </c>
      <c r="VI280" s="4">
        <f>SUMIFS('Aceite Virgen Extra'!VI$6:VI$257,'Aceite Virgen Extra'!$A$6:$A$257,"&gt;="&amp;$A280,'Aceite Virgen Extra'!$B$6:$B$257,"&lt;="&amp;$B280)</f>
        <v>29.08</v>
      </c>
      <c r="VM280" s="69">
        <f>SUMIFS('Aceite Virgen Extra'!VM$6:VM$257,'Aceite Virgen Extra'!$A$6:$A$257,"&gt;="&amp;$A280,'Aceite Virgen Extra'!$B$6:$B$257,"&lt;="&amp;$B280)</f>
        <v>17.440000000000001</v>
      </c>
      <c r="VN280" s="4">
        <f>SUMIFS('Aceite Virgen Extra'!VN$6:VN$257,'Aceite Virgen Extra'!$A$6:$A$257,"&gt;="&amp;$A280,'Aceite Virgen Extra'!$B$6:$B$257,"&lt;="&amp;$B280)</f>
        <v>9.27</v>
      </c>
      <c r="VO280" s="4">
        <f>SUMIFS('Aceite Virgen Extra'!VO$6:VO$257,'Aceite Virgen Extra'!$A$6:$A$257,"&gt;="&amp;$A280,'Aceite Virgen Extra'!$B$6:$B$257,"&lt;="&amp;$B280)</f>
        <v>21.52</v>
      </c>
      <c r="VP280" s="4">
        <f>SUMIFS('Aceite Virgen Extra'!VP$6:VP$257,'Aceite Virgen Extra'!$A$6:$A$257,"&gt;="&amp;$A280,'Aceite Virgen Extra'!$B$6:$B$257,"&lt;="&amp;$B280)</f>
        <v>19.13</v>
      </c>
      <c r="VT280" s="69">
        <f>SUMIFS('Aceite Virgen Extra'!VT$6:VT$257,'Aceite Virgen Extra'!$A$6:$A$257,"&gt;="&amp;$A280,'Aceite Virgen Extra'!$B$6:$B$257,"&lt;="&amp;$B280)</f>
        <v>9.64</v>
      </c>
      <c r="VU280" s="4">
        <f>SUMIFS('Aceite Virgen Extra'!VU$6:VU$257,'Aceite Virgen Extra'!$A$6:$A$257,"&gt;="&amp;$A280,'Aceite Virgen Extra'!$B$6:$B$257,"&lt;="&amp;$B280)</f>
        <v>9.36</v>
      </c>
      <c r="VV280" s="4">
        <f>SUMIFS('Aceite Virgen Extra'!VV$6:VV$257,'Aceite Virgen Extra'!$A$6:$A$257,"&gt;="&amp;$A280,'Aceite Virgen Extra'!$B$6:$B$257,"&lt;="&amp;$B280)</f>
        <v>9.89</v>
      </c>
      <c r="VW280" s="4">
        <f>SUMIFS('Aceite Virgen Extra'!VW$6:VW$257,'Aceite Virgen Extra'!$A$6:$A$257,"&gt;="&amp;$A280,'Aceite Virgen Extra'!$B$6:$B$257,"&lt;="&amp;$B280)</f>
        <v>9.89</v>
      </c>
      <c r="WA280" s="69">
        <f>SUMIFS('Aceite Virgen Extra'!WA$6:WA$257,'Aceite Virgen Extra'!$A$6:$A$257,"&gt;="&amp;$A280,'Aceite Virgen Extra'!$B$6:$B$257,"&lt;="&amp;$B280)</f>
        <v>2.3199999999999998</v>
      </c>
      <c r="WB280" s="4">
        <f>SUMIFS('Aceite Virgen Extra'!WB$6:WB$257,'Aceite Virgen Extra'!$A$6:$A$257,"&gt;="&amp;$A280,'Aceite Virgen Extra'!$B$6:$B$257,"&lt;="&amp;$B280)</f>
        <v>1.7399999999999998</v>
      </c>
      <c r="WC280" s="4">
        <f>SUMIFS('Aceite Virgen Extra'!WC$6:WC$257,'Aceite Virgen Extra'!$A$6:$A$257,"&gt;="&amp;$A280,'Aceite Virgen Extra'!$B$6:$B$257,"&lt;="&amp;$B280)</f>
        <v>1.8499999999999999</v>
      </c>
      <c r="WD280" s="4">
        <f>SUMIFS('Aceite Virgen Extra'!WD$6:WD$257,'Aceite Virgen Extra'!$A$6:$A$257,"&gt;="&amp;$A280,'Aceite Virgen Extra'!$B$6:$B$257,"&lt;="&amp;$B280)</f>
        <v>6.49</v>
      </c>
      <c r="WH280" s="69">
        <f>SUMIFS('Aceite Virgen Extra'!WH$6:WH$257,'Aceite Virgen Extra'!$A$6:$A$257,"&gt;="&amp;$A280,'Aceite Virgen Extra'!$B$6:$B$257,"&lt;="&amp;$B280)</f>
        <v>2.98</v>
      </c>
      <c r="WI280" s="4">
        <f>SUMIFS('Aceite Virgen Extra'!WI$6:WI$257,'Aceite Virgen Extra'!$A$6:$A$257,"&gt;="&amp;$A280,'Aceite Virgen Extra'!$B$6:$B$257,"&lt;="&amp;$B280)</f>
        <v>3.77</v>
      </c>
      <c r="WJ280" s="4">
        <f>SUMIFS('Aceite Virgen Extra'!WJ$6:WJ$257,'Aceite Virgen Extra'!$A$6:$A$257,"&gt;="&amp;$A280,'Aceite Virgen Extra'!$B$6:$B$257,"&lt;="&amp;$B280)</f>
        <v>2.1</v>
      </c>
      <c r="WK280" s="4">
        <f>SUMIFS('Aceite Virgen Extra'!WK$6:WK$257,'Aceite Virgen Extra'!$A$6:$A$257,"&gt;="&amp;$A280,'Aceite Virgen Extra'!$B$6:$B$257,"&lt;="&amp;$B280)</f>
        <v>4.33</v>
      </c>
      <c r="WO280" s="69">
        <f>SUMIFS('Aceite Virgen Extra'!WO$6:WO$257,'Aceite Virgen Extra'!$A$6:$A$257,"&gt;="&amp;$A280,'Aceite Virgen Extra'!$B$6:$B$257,"&lt;="&amp;$B280)</f>
        <v>3.0300000000000002</v>
      </c>
      <c r="WP280" s="4">
        <f>SUMIFS('Aceite Virgen Extra'!WP$6:WP$257,'Aceite Virgen Extra'!$A$6:$A$257,"&gt;="&amp;$A280,'Aceite Virgen Extra'!$B$6:$B$257,"&lt;="&amp;$B280)</f>
        <v>3.13</v>
      </c>
      <c r="WQ280" s="4">
        <f>SUMIFS('Aceite Virgen Extra'!WQ$6:WQ$257,'Aceite Virgen Extra'!$A$6:$A$257,"&gt;="&amp;$A280,'Aceite Virgen Extra'!$B$6:$B$257,"&lt;="&amp;$B280)</f>
        <v>2.29</v>
      </c>
      <c r="WR280" s="4">
        <f>SUMIFS('Aceite Virgen Extra'!WR$6:WR$257,'Aceite Virgen Extra'!$A$6:$A$257,"&gt;="&amp;$A280,'Aceite Virgen Extra'!$B$6:$B$257,"&lt;="&amp;$B280)</f>
        <v>5.45</v>
      </c>
      <c r="WV280" s="69">
        <f>SUMIFS('Aceite Virgen Extra'!WV$6:WV$257,'Aceite Virgen Extra'!$A$6:$A$257,"&gt;="&amp;$A280,'Aceite Virgen Extra'!$B$6:$B$257,"&lt;="&amp;$B280)</f>
        <v>2.4300000000000002</v>
      </c>
      <c r="WW280" s="4">
        <f>SUMIFS('Aceite Virgen Extra'!WW$6:WW$257,'Aceite Virgen Extra'!$A$6:$A$257,"&gt;="&amp;$A280,'Aceite Virgen Extra'!$B$6:$B$257,"&lt;="&amp;$B280)</f>
        <v>2.8099999999999996</v>
      </c>
      <c r="WX280" s="4">
        <f>SUMIFS('Aceite Virgen Extra'!WX$6:WX$257,'Aceite Virgen Extra'!$A$6:$A$257,"&gt;="&amp;$A280,'Aceite Virgen Extra'!$B$6:$B$257,"&lt;="&amp;$B280)</f>
        <v>1.77</v>
      </c>
      <c r="WY280" s="4">
        <f>SUMIFS('Aceite Virgen Extra'!WY$6:WY$257,'Aceite Virgen Extra'!$A$6:$A$257,"&gt;="&amp;$A280,'Aceite Virgen Extra'!$B$6:$B$257,"&lt;="&amp;$B280)</f>
        <v>2.5499999999999998</v>
      </c>
      <c r="XC280" s="69">
        <f>SUMIFS('Aceite Virgen Extra'!XC$6:XC$257,'Aceite Virgen Extra'!$A$6:$A$257,"&gt;="&amp;$A280,'Aceite Virgen Extra'!$B$6:$B$257,"&lt;="&amp;$B280)</f>
        <v>1.55</v>
      </c>
      <c r="XD280" s="4">
        <f>SUMIFS('Aceite Virgen Extra'!XD$6:XD$257,'Aceite Virgen Extra'!$A$6:$A$257,"&gt;="&amp;$A280,'Aceite Virgen Extra'!$B$6:$B$257,"&lt;="&amp;$B280)</f>
        <v>1.8900000000000001</v>
      </c>
      <c r="XE280" s="4">
        <f>SUMIFS('Aceite Virgen Extra'!XE$6:XE$257,'Aceite Virgen Extra'!$A$6:$A$257,"&gt;="&amp;$A280,'Aceite Virgen Extra'!$B$6:$B$257,"&lt;="&amp;$B280)</f>
        <v>1.44</v>
      </c>
      <c r="XF280" s="4">
        <f>SUMIFS('Aceite Virgen Extra'!XF$6:XF$257,'Aceite Virgen Extra'!$A$6:$A$257,"&gt;="&amp;$A280,'Aceite Virgen Extra'!$B$6:$B$257,"&lt;="&amp;$B280)</f>
        <v>1.65</v>
      </c>
    </row>
    <row r="281" spans="1:630" x14ac:dyDescent="0.3">
      <c r="A281" s="9">
        <f>'TAM Aceite Virgen Extra'!B29</f>
        <v>10.1</v>
      </c>
      <c r="B281" s="9">
        <f>'TAM Aceite Virgen Extra'!C29</f>
        <v>10.3</v>
      </c>
      <c r="C281" s="9"/>
      <c r="D281" s="4">
        <f>SUMIFS('Aceite Virgen Extra'!D$6:D$257,'Aceite Virgen Extra'!$A$6:$A$257,"&gt;="&amp;$A281,'Aceite Virgen Extra'!$B$6:$B$257,"&lt;="&amp;$B281)</f>
        <v>0.21000000000000002</v>
      </c>
      <c r="E281" s="4">
        <f>SUMIFS('Aceite Virgen Extra'!E$6:E$257,'Aceite Virgen Extra'!$A$6:$A$257,"&gt;="&amp;$A281,'Aceite Virgen Extra'!$B$6:$B$257,"&lt;="&amp;$B281)</f>
        <v>0</v>
      </c>
      <c r="F281" s="4">
        <f>SUMIFS('Aceite Virgen Extra'!F$6:F$257,'Aceite Virgen Extra'!$A$6:$A$257,"&gt;="&amp;$A281,'Aceite Virgen Extra'!$B$6:$B$257,"&lt;="&amp;$B281)</f>
        <v>0.28000000000000003</v>
      </c>
      <c r="G281" s="4">
        <f>SUMIFS('Aceite Virgen Extra'!G$6:G$257,'Aceite Virgen Extra'!$A$6:$A$257,"&gt;="&amp;$A281,'Aceite Virgen Extra'!$B$6:$B$257,"&lt;="&amp;$B281)</f>
        <v>0</v>
      </c>
      <c r="H281" s="9"/>
      <c r="I281" s="9"/>
      <c r="J281" s="9"/>
      <c r="K281" s="4">
        <f>SUMIFS('Aceite Virgen Extra'!K$6:K$257,'Aceite Virgen Extra'!$A$6:$A$257,"&gt;="&amp;$A281,'Aceite Virgen Extra'!$B$6:$B$257,"&lt;="&amp;$B281)</f>
        <v>0.09</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0.23</v>
      </c>
      <c r="S281" s="4">
        <f>SUMIFS('Aceite Virgen Extra'!S$6:S$257,'Aceite Virgen Extra'!$A$6:$A$257,"&gt;="&amp;$A281,'Aceite Virgen Extra'!$B$6:$B$257,"&lt;="&amp;$B281)</f>
        <v>0</v>
      </c>
      <c r="T281" s="4">
        <f>SUMIFS('Aceite Virgen Extra'!T$6:T$257,'Aceite Virgen Extra'!$A$6:$A$257,"&gt;="&amp;$A281,'Aceite Virgen Extra'!$B$6:$B$257,"&lt;="&amp;$B281)</f>
        <v>0.21</v>
      </c>
      <c r="U281" s="4">
        <f>SUMIFS('Aceite Virgen Extra'!U$6:U$257,'Aceite Virgen Extra'!$A$6:$A$257,"&gt;="&amp;$A281,'Aceite Virgen Extra'!$B$6:$B$257,"&lt;="&amp;$B281)</f>
        <v>0.16</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v>
      </c>
      <c r="AN281" s="4">
        <f>SUMIFS('Aceite Virgen Extra'!AN$6:AN$257,'Aceite Virgen Extra'!$A$6:$A$257,"&gt;="&amp;$A281,'Aceite Virgen Extra'!$B$6:$B$257,"&lt;="&amp;$B281)</f>
        <v>0</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0.04</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0.14000000000000001</v>
      </c>
      <c r="BB281" s="4">
        <f>SUMIFS('Aceite Virgen Extra'!BB$6:BB$257,'Aceite Virgen Extra'!$A$6:$A$257,"&gt;="&amp;$A281,'Aceite Virgen Extra'!$B$6:$B$257,"&lt;="&amp;$B281)</f>
        <v>0.13</v>
      </c>
      <c r="BC281" s="4">
        <f>SUMIFS('Aceite Virgen Extra'!BC$6:BC$257,'Aceite Virgen Extra'!$A$6:$A$257,"&gt;="&amp;$A281,'Aceite Virgen Extra'!$B$6:$B$257,"&lt;="&amp;$B281)</f>
        <v>0.2</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0.14000000000000001</v>
      </c>
      <c r="BP281" s="4">
        <f>SUMIFS('Aceite Virgen Extra'!BP$6:BP$257,'Aceite Virgen Extra'!$A$6:$A$257,"&gt;="&amp;$A281,'Aceite Virgen Extra'!$B$6:$B$257,"&lt;="&amp;$B281)</f>
        <v>0.19</v>
      </c>
      <c r="BQ281" s="4">
        <f>SUMIFS('Aceite Virgen Extra'!BQ$6:BQ$257,'Aceite Virgen Extra'!$A$6:$A$257,"&gt;="&amp;$A281,'Aceite Virgen Extra'!$B$6:$B$257,"&lt;="&amp;$B281)</f>
        <v>0.18</v>
      </c>
      <c r="BR281" s="4">
        <f>SUMIFS('Aceite Virgen Extra'!BR$6:BR$257,'Aceite Virgen Extra'!$A$6:$A$257,"&gt;="&amp;$A281,'Aceite Virgen Extra'!$B$6:$B$257,"&lt;="&amp;$B281)</f>
        <v>0</v>
      </c>
      <c r="BV281" s="4">
        <f>SUMIFS('Aceite Virgen Extra'!BV$6:BV$257,'Aceite Virgen Extra'!$A$6:$A$257,"&gt;="&amp;$A281,'Aceite Virgen Extra'!$B$6:$B$257,"&lt;="&amp;$B281)</f>
        <v>0.11</v>
      </c>
      <c r="BW281" s="4">
        <f>SUMIFS('Aceite Virgen Extra'!BW$6:BW$257,'Aceite Virgen Extra'!$A$6:$A$257,"&gt;="&amp;$A281,'Aceite Virgen Extra'!$B$6:$B$257,"&lt;="&amp;$B281)</f>
        <v>0</v>
      </c>
      <c r="BX281" s="4">
        <f>SUMIFS('Aceite Virgen Extra'!BX$6:BX$257,'Aceite Virgen Extra'!$A$6:$A$257,"&gt;="&amp;$A281,'Aceite Virgen Extra'!$B$6:$B$257,"&lt;="&amp;$B281)</f>
        <v>0.2</v>
      </c>
      <c r="BY281" s="4">
        <f>SUMIFS('Aceite Virgen Extra'!BY$6:BY$257,'Aceite Virgen Extra'!$A$6:$A$257,"&gt;="&amp;$A281,'Aceite Virgen Extra'!$B$6:$B$257,"&lt;="&amp;$B281)</f>
        <v>0</v>
      </c>
      <c r="CC281" s="4">
        <f>SUMIFS('Aceite Virgen Extra'!CC$6:CC$257,'Aceite Virgen Extra'!$A$6:$A$257,"&gt;="&amp;$A281,'Aceite Virgen Extra'!$B$6:$B$257,"&lt;="&amp;$B281)</f>
        <v>0</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v>
      </c>
      <c r="CK281" s="4">
        <f>SUMIFS('Aceite Virgen Extra'!CK$6:CK$257,'Aceite Virgen Extra'!$A$6:$A$257,"&gt;="&amp;$A281,'Aceite Virgen Extra'!$B$6:$B$257,"&lt;="&amp;$B281)</f>
        <v>0</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0.13</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0.03</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v>
      </c>
      <c r="EO281" s="4">
        <f>SUMIFS('Aceite Virgen Extra'!EO$6:EO$257,'Aceite Virgen Extra'!$A$6:$A$257,"&gt;="&amp;$A281,'Aceite Virgen Extra'!$B$6:$B$257,"&lt;="&amp;$B281)</f>
        <v>0</v>
      </c>
      <c r="EP281" s="4">
        <f>SUMIFS('Aceite Virgen Extra'!EP$6:EP$257,'Aceite Virgen Extra'!$A$6:$A$257,"&gt;="&amp;$A281,'Aceite Virgen Extra'!$B$6:$B$257,"&lt;="&amp;$B281)</f>
        <v>0</v>
      </c>
      <c r="EQ281" s="4">
        <f>SUMIFS('Aceite Virgen Extra'!EQ$6:EQ$257,'Aceite Virgen Extra'!$A$6:$A$257,"&gt;="&amp;$A281,'Aceite Virgen Extra'!$B$6:$B$257,"&lt;="&amp;$B281)</f>
        <v>0</v>
      </c>
      <c r="EU281" s="4">
        <f>SUMIFS('Aceite Virgen Extra'!EU$6:EU$257,'Aceite Virgen Extra'!$A$6:$A$257,"&gt;="&amp;$A281,'Aceite Virgen Extra'!$B$6:$B$257,"&lt;="&amp;$B281)</f>
        <v>0</v>
      </c>
      <c r="EV281" s="4">
        <f>SUMIFS('Aceite Virgen Extra'!EV$6:EV$257,'Aceite Virgen Extra'!$A$6:$A$257,"&gt;="&amp;$A281,'Aceite Virgen Extra'!$B$6:$B$257,"&lt;="&amp;$B281)</f>
        <v>0</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0.06</v>
      </c>
      <c r="FC281" s="4">
        <f>SUMIFS('Aceite Virgen Extra'!FC$6:FC$257,'Aceite Virgen Extra'!$A$6:$A$257,"&gt;="&amp;$A281,'Aceite Virgen Extra'!$B$6:$B$257,"&lt;="&amp;$B281)</f>
        <v>0</v>
      </c>
      <c r="FD281" s="4">
        <f>SUMIFS('Aceite Virgen Extra'!FD$6:FD$257,'Aceite Virgen Extra'!$A$6:$A$257,"&gt;="&amp;$A281,'Aceite Virgen Extra'!$B$6:$B$257,"&lt;="&amp;$B281)</f>
        <v>0.13</v>
      </c>
      <c r="FE281" s="4">
        <f>SUMIFS('Aceite Virgen Extra'!FE$6:FE$257,'Aceite Virgen Extra'!$A$6:$A$257,"&gt;="&amp;$A281,'Aceite Virgen Extra'!$B$6:$B$257,"&lt;="&amp;$B281)</f>
        <v>0</v>
      </c>
      <c r="FI281" s="4">
        <f>SUMIFS('Aceite Virgen Extra'!FI$6:FI$257,'Aceite Virgen Extra'!$A$6:$A$257,"&gt;="&amp;$A281,'Aceite Virgen Extra'!$B$6:$B$257,"&lt;="&amp;$B281)</f>
        <v>0.12</v>
      </c>
      <c r="FJ281" s="4">
        <f>SUMIFS('Aceite Virgen Extra'!FJ$6:FJ$257,'Aceite Virgen Extra'!$A$6:$A$257,"&gt;="&amp;$A281,'Aceite Virgen Extra'!$B$6:$B$257,"&lt;="&amp;$B281)</f>
        <v>0</v>
      </c>
      <c r="FK281" s="4">
        <f>SUMIFS('Aceite Virgen Extra'!FK$6:FK$257,'Aceite Virgen Extra'!$A$6:$A$257,"&gt;="&amp;$A281,'Aceite Virgen Extra'!$B$6:$B$257,"&lt;="&amp;$B281)</f>
        <v>0.17</v>
      </c>
      <c r="FL281" s="4">
        <f>SUMIFS('Aceite Virgen Extra'!FL$6:FL$257,'Aceite Virgen Extra'!$A$6:$A$257,"&gt;="&amp;$A281,'Aceite Virgen Extra'!$B$6:$B$257,"&lt;="&amp;$B281)</f>
        <v>0</v>
      </c>
      <c r="FP281" s="4">
        <f>SUMIFS('Aceite Virgen Extra'!FP$6:FP$257,'Aceite Virgen Extra'!$A$6:$A$257,"&gt;="&amp;$A281,'Aceite Virgen Extra'!$B$6:$B$257,"&lt;="&amp;$B281)</f>
        <v>0.03</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v>
      </c>
      <c r="FX281" s="4">
        <f>SUMIFS('Aceite Virgen Extra'!FX$6:FX$257,'Aceite Virgen Extra'!$A$6:$A$257,"&gt;="&amp;$A281,'Aceite Virgen Extra'!$B$6:$B$257,"&lt;="&amp;$B281)</f>
        <v>0</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v>
      </c>
      <c r="GE281" s="4">
        <f>SUMIFS('Aceite Virgen Extra'!GE$6:GE$257,'Aceite Virgen Extra'!$A$6:$A$257,"&gt;="&amp;$A281,'Aceite Virgen Extra'!$B$6:$B$257,"&lt;="&amp;$B281)</f>
        <v>0</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0.05</v>
      </c>
      <c r="GS281" s="4">
        <f>SUMIFS('Aceite Virgen Extra'!GS$6:GS$257,'Aceite Virgen Extra'!$A$6:$A$257,"&gt;="&amp;$A281,'Aceite Virgen Extra'!$B$6:$B$257,"&lt;="&amp;$B281)</f>
        <v>0.15</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0.03</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0.52</v>
      </c>
      <c r="HG281" s="4">
        <f>SUMIFS('Aceite Virgen Extra'!HG$6:HG$257,'Aceite Virgen Extra'!$A$6:$A$257,"&gt;="&amp;$A281,'Aceite Virgen Extra'!$B$6:$B$257,"&lt;="&amp;$B281)</f>
        <v>0</v>
      </c>
      <c r="HH281" s="4">
        <f>SUMIFS('Aceite Virgen Extra'!HH$6:HH$257,'Aceite Virgen Extra'!$A$6:$A$257,"&gt;="&amp;$A281,'Aceite Virgen Extra'!$B$6:$B$257,"&lt;="&amp;$B281)</f>
        <v>0.62</v>
      </c>
      <c r="HI281" s="4">
        <f>SUMIFS('Aceite Virgen Extra'!HI$6:HI$257,'Aceite Virgen Extra'!$A$6:$A$257,"&gt;="&amp;$A281,'Aceite Virgen Extra'!$B$6:$B$257,"&lt;="&amp;$B281)</f>
        <v>0</v>
      </c>
      <c r="HM281" s="4">
        <f>SUMIFS('Aceite Virgen Extra'!HM$6:HM$257,'Aceite Virgen Extra'!$A$6:$A$257,"&gt;="&amp;$A281,'Aceite Virgen Extra'!$B$6:$B$257,"&lt;="&amp;$B281)</f>
        <v>0.06</v>
      </c>
      <c r="HN281" s="4">
        <f>SUMIFS('Aceite Virgen Extra'!HN$6:HN$257,'Aceite Virgen Extra'!$A$6:$A$257,"&gt;="&amp;$A281,'Aceite Virgen Extra'!$B$6:$B$257,"&lt;="&amp;$B281)</f>
        <v>0</v>
      </c>
      <c r="HO281" s="4">
        <f>SUMIFS('Aceite Virgen Extra'!HO$6:HO$257,'Aceite Virgen Extra'!$A$6:$A$257,"&gt;="&amp;$A281,'Aceite Virgen Extra'!$B$6:$B$257,"&lt;="&amp;$B281)</f>
        <v>0.11</v>
      </c>
      <c r="HP281" s="4">
        <f>SUMIFS('Aceite Virgen Extra'!HP$6:HP$257,'Aceite Virgen Extra'!$A$6:$A$257,"&gt;="&amp;$A281,'Aceite Virgen Extra'!$B$6:$B$257,"&lt;="&amp;$B281)</f>
        <v>0</v>
      </c>
      <c r="HT281" s="4">
        <f>SUMIFS('Aceite Virgen Extra'!HT$6:HT$257,'Aceite Virgen Extra'!$A$6:$A$257,"&gt;="&amp;$A281,'Aceite Virgen Extra'!$B$6:$B$257,"&lt;="&amp;$B281)</f>
        <v>0.25</v>
      </c>
      <c r="HU281" s="4">
        <f>SUMIFS('Aceite Virgen Extra'!HU$6:HU$257,'Aceite Virgen Extra'!$A$6:$A$257,"&gt;="&amp;$A281,'Aceite Virgen Extra'!$B$6:$B$257,"&lt;="&amp;$B281)</f>
        <v>0.46</v>
      </c>
      <c r="HV281" s="4">
        <f>SUMIFS('Aceite Virgen Extra'!HV$6:HV$257,'Aceite Virgen Extra'!$A$6:$A$257,"&gt;="&amp;$A281,'Aceite Virgen Extra'!$B$6:$B$257,"&lt;="&amp;$B281)</f>
        <v>0.21</v>
      </c>
      <c r="HW281" s="4">
        <f>SUMIFS('Aceite Virgen Extra'!HW$6:HW$257,'Aceite Virgen Extra'!$A$6:$A$257,"&gt;="&amp;$A281,'Aceite Virgen Extra'!$B$6:$B$257,"&lt;="&amp;$B281)</f>
        <v>0</v>
      </c>
      <c r="HZ281"/>
      <c r="IA281" s="4">
        <f>SUMIFS('Aceite Virgen Extra'!IA$6:IA$257,'Aceite Virgen Extra'!$A$6:$A$257,"&gt;="&amp;$A281,'Aceite Virgen Extra'!$B$6:$B$257,"&lt;="&amp;$B281)</f>
        <v>0.09</v>
      </c>
      <c r="IB281" s="4">
        <f>SUMIFS('Aceite Virgen Extra'!IB$6:IB$257,'Aceite Virgen Extra'!$A$6:$A$257,"&gt;="&amp;$A281,'Aceite Virgen Extra'!$B$6:$B$257,"&lt;="&amp;$B281)</f>
        <v>0</v>
      </c>
      <c r="IC281" s="4">
        <f>SUMIFS('Aceite Virgen Extra'!IC$6:IC$257,'Aceite Virgen Extra'!$A$6:$A$257,"&gt;="&amp;$A281,'Aceite Virgen Extra'!$B$6:$B$257,"&lt;="&amp;$B281)</f>
        <v>0.11</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0.03</v>
      </c>
      <c r="IP281" s="4">
        <f>SUMIFS('Aceite Virgen Extra'!IP$6:IP$257,'Aceite Virgen Extra'!$A$6:$A$257,"&gt;="&amp;$A281,'Aceite Virgen Extra'!$B$6:$B$257,"&lt;="&amp;$B281)</f>
        <v>0.13</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0.06</v>
      </c>
      <c r="JR281" s="4">
        <f>SUMIFS('Aceite Virgen Extra'!JR$6:JR$257,'Aceite Virgen Extra'!$A$6:$A$257,"&gt;="&amp;$A281,'Aceite Virgen Extra'!$B$6:$B$257,"&lt;="&amp;$B281)</f>
        <v>0</v>
      </c>
      <c r="JS281" s="4">
        <f>SUMIFS('Aceite Virgen Extra'!JS$6:JS$257,'Aceite Virgen Extra'!$A$6:$A$257,"&gt;="&amp;$A281,'Aceite Virgen Extra'!$B$6:$B$257,"&lt;="&amp;$B281)</f>
        <v>0.11</v>
      </c>
      <c r="JT281" s="4">
        <f>SUMIFS('Aceite Virgen Extra'!JT$6:JT$257,'Aceite Virgen Extra'!$A$6:$A$257,"&gt;="&amp;$A281,'Aceite Virgen Extra'!$B$6:$B$257,"&lt;="&amp;$B281)</f>
        <v>0</v>
      </c>
      <c r="JX281" s="4">
        <f>SUMIFS('Aceite Virgen Extra'!JX$6:JX$257,'Aceite Virgen Extra'!$A$6:$A$257,"&gt;="&amp;$A281,'Aceite Virgen Extra'!$B$6:$B$257,"&lt;="&amp;$B281)</f>
        <v>0.14000000000000001</v>
      </c>
      <c r="JY281" s="4">
        <f>SUMIFS('Aceite Virgen Extra'!JY$6:JY$257,'Aceite Virgen Extra'!$A$6:$A$257,"&gt;="&amp;$A281,'Aceite Virgen Extra'!$B$6:$B$257,"&lt;="&amp;$B281)</f>
        <v>0</v>
      </c>
      <c r="JZ281" s="4">
        <f>SUMIFS('Aceite Virgen Extra'!JZ$6:JZ$257,'Aceite Virgen Extra'!$A$6:$A$257,"&gt;="&amp;$A281,'Aceite Virgen Extra'!$B$6:$B$257,"&lt;="&amp;$B281)</f>
        <v>0.28000000000000003</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0.15</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0.04</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0.08</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v>
      </c>
      <c r="MJ281" s="4">
        <f>SUMIFS('Aceite Virgen Extra'!MJ$6:MJ$257,'Aceite Virgen Extra'!$A$6:$A$257,"&gt;="&amp;$A281,'Aceite Virgen Extra'!$B$6:$B$257,"&lt;="&amp;$B281)</f>
        <v>0</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0.17</v>
      </c>
      <c r="MQ281" s="4">
        <f>SUMIFS('Aceite Virgen Extra'!MQ$6:MQ$257,'Aceite Virgen Extra'!$A$6:$A$257,"&gt;="&amp;$A281,'Aceite Virgen Extra'!$B$6:$B$257,"&lt;="&amp;$B281)</f>
        <v>0</v>
      </c>
      <c r="MR281" s="4">
        <f>SUMIFS('Aceite Virgen Extra'!MR$6:MR$257,'Aceite Virgen Extra'!$A$6:$A$257,"&gt;="&amp;$A281,'Aceite Virgen Extra'!$B$6:$B$257,"&lt;="&amp;$B281)</f>
        <v>0.33</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v>
      </c>
      <c r="NE281" s="4">
        <f>SUMIFS('Aceite Virgen Extra'!NE$6:NE$257,'Aceite Virgen Extra'!$A$6:$A$257,"&gt;="&amp;$A281,'Aceite Virgen Extra'!$B$6:$B$257,"&lt;="&amp;$B281)</f>
        <v>0</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0.06</v>
      </c>
      <c r="NL281" s="4">
        <f>SUMIFS('Aceite Virgen Extra'!NL$6:NL$257,'Aceite Virgen Extra'!$A$6:$A$257,"&gt;="&amp;$A281,'Aceite Virgen Extra'!$B$6:$B$257,"&lt;="&amp;$B281)</f>
        <v>0</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v>
      </c>
      <c r="OG281" s="4">
        <f>SUMIFS('Aceite Virgen Extra'!OG$6:OG$257,'Aceite Virgen Extra'!$A$6:$A$257,"&gt;="&amp;$A281,'Aceite Virgen Extra'!$B$6:$B$257,"&lt;="&amp;$B281)</f>
        <v>0</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v>
      </c>
      <c r="ON281" s="4">
        <f>SUMIFS('Aceite Virgen Extra'!ON$6:ON$257,'Aceite Virgen Extra'!$A$6:$A$257,"&gt;="&amp;$A281,'Aceite Virgen Extra'!$B$6:$B$257,"&lt;="&amp;$B281)</f>
        <v>0</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v>
      </c>
      <c r="OU281" s="4">
        <f>SUMIFS('Aceite Virgen Extra'!OU$6:OU$257,'Aceite Virgen Extra'!$A$6:$A$257,"&gt;="&amp;$A281,'Aceite Virgen Extra'!$B$6:$B$257,"&lt;="&amp;$B281)</f>
        <v>0</v>
      </c>
      <c r="OV281" s="4">
        <f>SUMIFS('Aceite Virgen Extra'!OV$6:OV$257,'Aceite Virgen Extra'!$A$6:$A$257,"&gt;="&amp;$A281,'Aceite Virgen Extra'!$B$6:$B$257,"&lt;="&amp;$B281)</f>
        <v>0</v>
      </c>
      <c r="OW281" s="4">
        <f>SUMIFS('Aceite Virgen Extra'!OW$6:OW$257,'Aceite Virgen Extra'!$A$6:$A$257,"&gt;="&amp;$A281,'Aceite Virgen Extra'!$B$6:$B$257,"&lt;="&amp;$B281)</f>
        <v>0</v>
      </c>
      <c r="PA281" s="4">
        <f>SUMIFS('Aceite Virgen Extra'!PA$6:PA$257,'Aceite Virgen Extra'!$A$6:$A$257,"&gt;="&amp;$A281,'Aceite Virgen Extra'!$B$6:$B$257,"&lt;="&amp;$B281)</f>
        <v>0</v>
      </c>
      <c r="PB281" s="4">
        <f>SUMIFS('Aceite Virgen Extra'!PB$6:PB$257,'Aceite Virgen Extra'!$A$6:$A$257,"&gt;="&amp;$A281,'Aceite Virgen Extra'!$B$6:$B$257,"&lt;="&amp;$B281)</f>
        <v>0</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v>
      </c>
      <c r="PW281" s="4">
        <f>SUMIFS('Aceite Virgen Extra'!PW$6:PW$257,'Aceite Virgen Extra'!$A$6:$A$257,"&gt;="&amp;$A281,'Aceite Virgen Extra'!$B$6:$B$257,"&lt;="&amp;$B281)</f>
        <v>0</v>
      </c>
      <c r="PX281" s="4">
        <f>SUMIFS('Aceite Virgen Extra'!PX$6:PX$257,'Aceite Virgen Extra'!$A$6:$A$257,"&gt;="&amp;$A281,'Aceite Virgen Extra'!$B$6:$B$257,"&lt;="&amp;$B281)</f>
        <v>0</v>
      </c>
      <c r="PY281" s="4">
        <f>SUMIFS('Aceite Virgen Extra'!PY$6:PY$257,'Aceite Virgen Extra'!$A$6:$A$257,"&gt;="&amp;$A281,'Aceite Virgen Extra'!$B$6:$B$257,"&lt;="&amp;$B281)</f>
        <v>0</v>
      </c>
      <c r="QC281" s="4">
        <f>SUMIFS('Aceite Virgen Extra'!QC$6:QC$257,'Aceite Virgen Extra'!$A$6:$A$257,"&gt;="&amp;$A281,'Aceite Virgen Extra'!$B$6:$B$257,"&lt;="&amp;$B281)</f>
        <v>0.08</v>
      </c>
      <c r="QD281" s="4">
        <f>SUMIFS('Aceite Virgen Extra'!QD$6:QD$257,'Aceite Virgen Extra'!$A$6:$A$257,"&gt;="&amp;$A281,'Aceite Virgen Extra'!$B$6:$B$257,"&lt;="&amp;$B281)</f>
        <v>0.3</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v>
      </c>
      <c r="QR281" s="4">
        <f>SUMIFS('Aceite Virgen Extra'!QR$6:QR$257,'Aceite Virgen Extra'!$A$6:$A$257,"&gt;="&amp;$A281,'Aceite Virgen Extra'!$B$6:$B$257,"&lt;="&amp;$B281)</f>
        <v>0.35</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0.13</v>
      </c>
      <c r="QY281" s="4">
        <f>SUMIFS('Aceite Virgen Extra'!QY$6:QY$257,'Aceite Virgen Extra'!$A$6:$A$257,"&gt;="&amp;$A281,'Aceite Virgen Extra'!$B$6:$B$257,"&lt;="&amp;$B281)</f>
        <v>0</v>
      </c>
      <c r="QZ281" s="4">
        <f>SUMIFS('Aceite Virgen Extra'!QZ$6:QZ$257,'Aceite Virgen Extra'!$A$6:$A$257,"&gt;="&amp;$A281,'Aceite Virgen Extra'!$B$6:$B$257,"&lt;="&amp;$B281)</f>
        <v>7.0000000000000007E-2</v>
      </c>
      <c r="RA281" s="4">
        <f>SUMIFS('Aceite Virgen Extra'!RA$6:RA$257,'Aceite Virgen Extra'!$A$6:$A$257,"&gt;="&amp;$A281,'Aceite Virgen Extra'!$B$6:$B$257,"&lt;="&amp;$B281)</f>
        <v>0</v>
      </c>
      <c r="RE281" s="4">
        <f>SUMIFS('Aceite Virgen Extra'!RE$6:RE$257,'Aceite Virgen Extra'!$A$6:$A$257,"&gt;="&amp;$A281,'Aceite Virgen Extra'!$B$6:$B$257,"&lt;="&amp;$B281)</f>
        <v>1.6800000000000002</v>
      </c>
      <c r="RF281" s="4">
        <f>SUMIFS('Aceite Virgen Extra'!RF$6:RF$257,'Aceite Virgen Extra'!$A$6:$A$257,"&gt;="&amp;$A281,'Aceite Virgen Extra'!$B$6:$B$257,"&lt;="&amp;$B281)</f>
        <v>4.58</v>
      </c>
      <c r="RG281" s="4">
        <f>SUMIFS('Aceite Virgen Extra'!RG$6:RG$257,'Aceite Virgen Extra'!$A$6:$A$257,"&gt;="&amp;$A281,'Aceite Virgen Extra'!$B$6:$B$257,"&lt;="&amp;$B281)</f>
        <v>0.5</v>
      </c>
      <c r="RH281" s="4">
        <f>SUMIFS('Aceite Virgen Extra'!RH$6:RH$257,'Aceite Virgen Extra'!$A$6:$A$257,"&gt;="&amp;$A281,'Aceite Virgen Extra'!$B$6:$B$257,"&lt;="&amp;$B281)</f>
        <v>0</v>
      </c>
      <c r="RL281" s="4">
        <f>SUMIFS('Aceite Virgen Extra'!RL$6:RL$257,'Aceite Virgen Extra'!$A$6:$A$257,"&gt;="&amp;$A281,'Aceite Virgen Extra'!$B$6:$B$257,"&lt;="&amp;$B281)</f>
        <v>1.1300000000000001</v>
      </c>
      <c r="RM281" s="4">
        <f>SUMIFS('Aceite Virgen Extra'!RM$6:RM$257,'Aceite Virgen Extra'!$A$6:$A$257,"&gt;="&amp;$A281,'Aceite Virgen Extra'!$B$6:$B$257,"&lt;="&amp;$B281)</f>
        <v>2.25</v>
      </c>
      <c r="RN281" s="4">
        <f>SUMIFS('Aceite Virgen Extra'!RN$6:RN$257,'Aceite Virgen Extra'!$A$6:$A$257,"&gt;="&amp;$A281,'Aceite Virgen Extra'!$B$6:$B$257,"&lt;="&amp;$B281)</f>
        <v>0.42</v>
      </c>
      <c r="RO281" s="4">
        <f>SUMIFS('Aceite Virgen Extra'!RO$6:RO$257,'Aceite Virgen Extra'!$A$6:$A$257,"&gt;="&amp;$A281,'Aceite Virgen Extra'!$B$6:$B$257,"&lt;="&amp;$B281)</f>
        <v>0</v>
      </c>
      <c r="RS281" s="69">
        <f>SUMIFS('Aceite Virgen Extra'!RS$6:RS$257,'Aceite Virgen Extra'!$A$6:$A$257,"&gt;="&amp;$A281,'Aceite Virgen Extra'!$B$6:$B$257,"&lt;="&amp;$B281)</f>
        <v>0.64</v>
      </c>
      <c r="RT281" s="4">
        <f>SUMIFS('Aceite Virgen Extra'!RT$6:RT$257,'Aceite Virgen Extra'!$A$6:$A$257,"&gt;="&amp;$A281,'Aceite Virgen Extra'!$B$6:$B$257,"&lt;="&amp;$B281)</f>
        <v>1.17</v>
      </c>
      <c r="RU281" s="4">
        <f>SUMIFS('Aceite Virgen Extra'!RU$6:RU$257,'Aceite Virgen Extra'!$A$6:$A$257,"&gt;="&amp;$A281,'Aceite Virgen Extra'!$B$6:$B$257,"&lt;="&amp;$B281)</f>
        <v>0.44</v>
      </c>
      <c r="RV281" s="4">
        <f>SUMIFS('Aceite Virgen Extra'!RV$6:RV$257,'Aceite Virgen Extra'!$A$6:$A$257,"&gt;="&amp;$A281,'Aceite Virgen Extra'!$B$6:$B$257,"&lt;="&amp;$B281)</f>
        <v>0</v>
      </c>
      <c r="RZ281" s="69">
        <f>SUMIFS('Aceite Virgen Extra'!RZ$6:RZ$257,'Aceite Virgen Extra'!$A$6:$A$257,"&gt;="&amp;$A281,'Aceite Virgen Extra'!$B$6:$B$257,"&lt;="&amp;$B281)</f>
        <v>0.35000000000000003</v>
      </c>
      <c r="SA281" s="4">
        <f>SUMIFS('Aceite Virgen Extra'!SA$6:SA$257,'Aceite Virgen Extra'!$A$6:$A$257,"&gt;="&amp;$A281,'Aceite Virgen Extra'!$B$6:$B$257,"&lt;="&amp;$B281)</f>
        <v>0.63</v>
      </c>
      <c r="SB281" s="4">
        <f>SUMIFS('Aceite Virgen Extra'!SB$6:SB$257,'Aceite Virgen Extra'!$A$6:$A$257,"&gt;="&amp;$A281,'Aceite Virgen Extra'!$B$6:$B$257,"&lt;="&amp;$B281)</f>
        <v>0.29000000000000004</v>
      </c>
      <c r="SC281" s="4">
        <f>SUMIFS('Aceite Virgen Extra'!SC$6:SC$257,'Aceite Virgen Extra'!$A$6:$A$257,"&gt;="&amp;$A281,'Aceite Virgen Extra'!$B$6:$B$257,"&lt;="&amp;$B281)</f>
        <v>0</v>
      </c>
      <c r="SG281" s="69">
        <f>SUMIFS('Aceite Virgen Extra'!SG$6:SG$257,'Aceite Virgen Extra'!$A$6:$A$257,"&gt;="&amp;$A281,'Aceite Virgen Extra'!$B$6:$B$257,"&lt;="&amp;$B281)</f>
        <v>0.16</v>
      </c>
      <c r="SH281" s="4">
        <f>SUMIFS('Aceite Virgen Extra'!SH$6:SH$257,'Aceite Virgen Extra'!$A$6:$A$257,"&gt;="&amp;$A281,'Aceite Virgen Extra'!$B$6:$B$257,"&lt;="&amp;$B281)</f>
        <v>0</v>
      </c>
      <c r="SI281" s="4">
        <f>SUMIFS('Aceite Virgen Extra'!SI$6:SI$257,'Aceite Virgen Extra'!$A$6:$A$257,"&gt;="&amp;$A281,'Aceite Virgen Extra'!$B$6:$B$257,"&lt;="&amp;$B281)</f>
        <v>0.28000000000000003</v>
      </c>
      <c r="SJ281" s="4">
        <f>SUMIFS('Aceite Virgen Extra'!SJ$6:SJ$257,'Aceite Virgen Extra'!$A$6:$A$257,"&gt;="&amp;$A281,'Aceite Virgen Extra'!$B$6:$B$257,"&lt;="&amp;$B281)</f>
        <v>0</v>
      </c>
      <c r="SN281" s="69">
        <f>SUMIFS('Aceite Virgen Extra'!SN$6:SN$257,'Aceite Virgen Extra'!$A$6:$A$257,"&gt;="&amp;$A281,'Aceite Virgen Extra'!$B$6:$B$257,"&lt;="&amp;$B281)</f>
        <v>0.51</v>
      </c>
      <c r="SO281" s="4">
        <f>SUMIFS('Aceite Virgen Extra'!SO$6:SO$257,'Aceite Virgen Extra'!$A$6:$A$257,"&gt;="&amp;$A281,'Aceite Virgen Extra'!$B$6:$B$257,"&lt;="&amp;$B281)</f>
        <v>0.22</v>
      </c>
      <c r="SP281" s="4">
        <f>SUMIFS('Aceite Virgen Extra'!SP$6:SP$257,'Aceite Virgen Extra'!$A$6:$A$257,"&gt;="&amp;$A281,'Aceite Virgen Extra'!$B$6:$B$257,"&lt;="&amp;$B281)</f>
        <v>0.63</v>
      </c>
      <c r="SQ281" s="4">
        <f>SUMIFS('Aceite Virgen Extra'!SQ$6:SQ$257,'Aceite Virgen Extra'!$A$6:$A$257,"&gt;="&amp;$A281,'Aceite Virgen Extra'!$B$6:$B$257,"&lt;="&amp;$B281)</f>
        <v>1.07</v>
      </c>
      <c r="SU281" s="69">
        <f>SUMIFS('Aceite Virgen Extra'!SU$6:SU$257,'Aceite Virgen Extra'!$A$6:$A$257,"&gt;="&amp;$A281,'Aceite Virgen Extra'!$B$6:$B$257,"&lt;="&amp;$B281)</f>
        <v>0.04</v>
      </c>
      <c r="SV281" s="4">
        <f>SUMIFS('Aceite Virgen Extra'!SV$6:SV$257,'Aceite Virgen Extra'!$A$6:$A$257,"&gt;="&amp;$A281,'Aceite Virgen Extra'!$B$6:$B$257,"&lt;="&amp;$B281)</f>
        <v>0</v>
      </c>
      <c r="SW281" s="4">
        <f>SUMIFS('Aceite Virgen Extra'!SW$6:SW$257,'Aceite Virgen Extra'!$A$6:$A$257,"&gt;="&amp;$A281,'Aceite Virgen Extra'!$B$6:$B$257,"&lt;="&amp;$B281)</f>
        <v>7.0000000000000007E-2</v>
      </c>
      <c r="SX281" s="4">
        <f>SUMIFS('Aceite Virgen Extra'!SX$6:SX$257,'Aceite Virgen Extra'!$A$6:$A$257,"&gt;="&amp;$A281,'Aceite Virgen Extra'!$B$6:$B$257,"&lt;="&amp;$B281)</f>
        <v>0</v>
      </c>
      <c r="TB281" s="69">
        <f>SUMIFS('Aceite Virgen Extra'!TB$6:TB$257,'Aceite Virgen Extra'!$A$6:$A$257,"&gt;="&amp;$A281,'Aceite Virgen Extra'!$B$6:$B$257,"&lt;="&amp;$B281)</f>
        <v>0.05</v>
      </c>
      <c r="TC281" s="4">
        <f>SUMIFS('Aceite Virgen Extra'!TC$6:TC$257,'Aceite Virgen Extra'!$A$6:$A$257,"&gt;="&amp;$A281,'Aceite Virgen Extra'!$B$6:$B$257,"&lt;="&amp;$B281)</f>
        <v>0</v>
      </c>
      <c r="TD281" s="4">
        <f>SUMIFS('Aceite Virgen Extra'!TD$6:TD$257,'Aceite Virgen Extra'!$A$6:$A$257,"&gt;="&amp;$A281,'Aceite Virgen Extra'!$B$6:$B$257,"&lt;="&amp;$B281)</f>
        <v>0.08</v>
      </c>
      <c r="TE281" s="4">
        <f>SUMIFS('Aceite Virgen Extra'!TE$6:TE$257,'Aceite Virgen Extra'!$A$6:$A$257,"&gt;="&amp;$A281,'Aceite Virgen Extra'!$B$6:$B$257,"&lt;="&amp;$B281)</f>
        <v>0</v>
      </c>
      <c r="TI281" s="69">
        <f>SUMIFS('Aceite Virgen Extra'!TI$6:TI$257,'Aceite Virgen Extra'!$A$6:$A$257,"&gt;="&amp;$A281,'Aceite Virgen Extra'!$B$6:$B$257,"&lt;="&amp;$B281)</f>
        <v>0.33</v>
      </c>
      <c r="TJ281" s="4">
        <f>SUMIFS('Aceite Virgen Extra'!TJ$6:TJ$257,'Aceite Virgen Extra'!$A$6:$A$257,"&gt;="&amp;$A281,'Aceite Virgen Extra'!$B$6:$B$257,"&lt;="&amp;$B281)</f>
        <v>0.65</v>
      </c>
      <c r="TK281" s="4">
        <f>SUMIFS('Aceite Virgen Extra'!TK$6:TK$257,'Aceite Virgen Extra'!$A$6:$A$257,"&gt;="&amp;$A281,'Aceite Virgen Extra'!$B$6:$B$257,"&lt;="&amp;$B281)</f>
        <v>0.25</v>
      </c>
      <c r="TL281" s="4">
        <f>SUMIFS('Aceite Virgen Extra'!TL$6:TL$257,'Aceite Virgen Extra'!$A$6:$A$257,"&gt;="&amp;$A281,'Aceite Virgen Extra'!$B$6:$B$257,"&lt;="&amp;$B281)</f>
        <v>0</v>
      </c>
      <c r="TP281" s="69">
        <f>SUMIFS('Aceite Virgen Extra'!TP$6:TP$257,'Aceite Virgen Extra'!$A$6:$A$257,"&gt;="&amp;$A281,'Aceite Virgen Extra'!$B$6:$B$257,"&lt;="&amp;$B281)</f>
        <v>3.51</v>
      </c>
      <c r="TQ281" s="4">
        <f>SUMIFS('Aceite Virgen Extra'!TQ$6:TQ$257,'Aceite Virgen Extra'!$A$6:$A$257,"&gt;="&amp;$A281,'Aceite Virgen Extra'!$B$6:$B$257,"&lt;="&amp;$B281)</f>
        <v>0</v>
      </c>
      <c r="TR281" s="4">
        <f>SUMIFS('Aceite Virgen Extra'!TR$6:TR$257,'Aceite Virgen Extra'!$A$6:$A$257,"&gt;="&amp;$A281,'Aceite Virgen Extra'!$B$6:$B$257,"&lt;="&amp;$B281)</f>
        <v>6.46</v>
      </c>
      <c r="TS281" s="4">
        <f>SUMIFS('Aceite Virgen Extra'!TS$6:TS$257,'Aceite Virgen Extra'!$A$6:$A$257,"&gt;="&amp;$A281,'Aceite Virgen Extra'!$B$6:$B$257,"&lt;="&amp;$B281)</f>
        <v>0</v>
      </c>
      <c r="TW281" s="69">
        <f>SUMIFS('Aceite Virgen Extra'!TW$6:TW$257,'Aceite Virgen Extra'!$A$6:$A$257,"&gt;="&amp;$A281,'Aceite Virgen Extra'!$B$6:$B$257,"&lt;="&amp;$B281)</f>
        <v>3.8200000000000003</v>
      </c>
      <c r="TX281" s="4">
        <f>SUMIFS('Aceite Virgen Extra'!TX$6:TX$257,'Aceite Virgen Extra'!$A$6:$A$257,"&gt;="&amp;$A281,'Aceite Virgen Extra'!$B$6:$B$257,"&lt;="&amp;$B281)</f>
        <v>0.65</v>
      </c>
      <c r="TY281" s="4">
        <f>SUMIFS('Aceite Virgen Extra'!TY$6:TY$257,'Aceite Virgen Extra'!$A$6:$A$257,"&gt;="&amp;$A281,'Aceite Virgen Extra'!$B$6:$B$257,"&lt;="&amp;$B281)</f>
        <v>6.2</v>
      </c>
      <c r="TZ281" s="4">
        <f>SUMIFS('Aceite Virgen Extra'!TZ$6:TZ$257,'Aceite Virgen Extra'!$A$6:$A$257,"&gt;="&amp;$A281,'Aceite Virgen Extra'!$B$6:$B$257,"&lt;="&amp;$B281)</f>
        <v>0</v>
      </c>
      <c r="UD281" s="69">
        <f>SUMIFS('Aceite Virgen Extra'!UD$6:UD$257,'Aceite Virgen Extra'!$A$6:$A$257,"&gt;="&amp;$A281,'Aceite Virgen Extra'!$B$6:$B$257,"&lt;="&amp;$B281)</f>
        <v>3.5799999999999996</v>
      </c>
      <c r="UE281" s="4">
        <f>SUMIFS('Aceite Virgen Extra'!UE$6:UE$257,'Aceite Virgen Extra'!$A$6:$A$257,"&gt;="&amp;$A281,'Aceite Virgen Extra'!$B$6:$B$257,"&lt;="&amp;$B281)</f>
        <v>0.51</v>
      </c>
      <c r="UF281" s="4">
        <f>SUMIFS('Aceite Virgen Extra'!UF$6:UF$257,'Aceite Virgen Extra'!$A$6:$A$257,"&gt;="&amp;$A281,'Aceite Virgen Extra'!$B$6:$B$257,"&lt;="&amp;$B281)</f>
        <v>6.45</v>
      </c>
      <c r="UG281" s="4">
        <f>SUMIFS('Aceite Virgen Extra'!UG$6:UG$257,'Aceite Virgen Extra'!$A$6:$A$257,"&gt;="&amp;$A281,'Aceite Virgen Extra'!$B$6:$B$257,"&lt;="&amp;$B281)</f>
        <v>0</v>
      </c>
      <c r="UK281" s="69">
        <f>SUMIFS('Aceite Virgen Extra'!UK$6:UK$257,'Aceite Virgen Extra'!$A$6:$A$257,"&gt;="&amp;$A281,'Aceite Virgen Extra'!$B$6:$B$257,"&lt;="&amp;$B281)</f>
        <v>0.75</v>
      </c>
      <c r="UL281" s="4">
        <f>SUMIFS('Aceite Virgen Extra'!UL$6:UL$257,'Aceite Virgen Extra'!$A$6:$A$257,"&gt;="&amp;$A281,'Aceite Virgen Extra'!$B$6:$B$257,"&lt;="&amp;$B281)</f>
        <v>0.28999999999999998</v>
      </c>
      <c r="UM281" s="4">
        <f>SUMIFS('Aceite Virgen Extra'!UM$6:UM$257,'Aceite Virgen Extra'!$A$6:$A$257,"&gt;="&amp;$A281,'Aceite Virgen Extra'!$B$6:$B$257,"&lt;="&amp;$B281)</f>
        <v>0.56000000000000005</v>
      </c>
      <c r="UN281" s="4">
        <f>SUMIFS('Aceite Virgen Extra'!UN$6:UN$257,'Aceite Virgen Extra'!$A$6:$A$257,"&gt;="&amp;$A281,'Aceite Virgen Extra'!$B$6:$B$257,"&lt;="&amp;$B281)</f>
        <v>0</v>
      </c>
      <c r="UR281" s="69">
        <f>SUMIFS('Aceite Virgen Extra'!UR$6:UR$257,'Aceite Virgen Extra'!$A$6:$A$257,"&gt;="&amp;$A281,'Aceite Virgen Extra'!$B$6:$B$257,"&lt;="&amp;$B281)</f>
        <v>0.11</v>
      </c>
      <c r="US281" s="4">
        <f>SUMIFS('Aceite Virgen Extra'!US$6:US$257,'Aceite Virgen Extra'!$A$6:$A$257,"&gt;="&amp;$A281,'Aceite Virgen Extra'!$B$6:$B$257,"&lt;="&amp;$B281)</f>
        <v>0</v>
      </c>
      <c r="UT281" s="4">
        <f>SUMIFS('Aceite Virgen Extra'!UT$6:UT$257,'Aceite Virgen Extra'!$A$6:$A$257,"&gt;="&amp;$A281,'Aceite Virgen Extra'!$B$6:$B$257,"&lt;="&amp;$B281)</f>
        <v>0.2</v>
      </c>
      <c r="UU281" s="4">
        <f>SUMIFS('Aceite Virgen Extra'!UU$6:UU$257,'Aceite Virgen Extra'!$A$6:$A$257,"&gt;="&amp;$A281,'Aceite Virgen Extra'!$B$6:$B$257,"&lt;="&amp;$B281)</f>
        <v>0</v>
      </c>
      <c r="UY281" s="69">
        <f>SUMIFS('Aceite Virgen Extra'!UY$6:UY$257,'Aceite Virgen Extra'!$A$6:$A$257,"&gt;="&amp;$A281,'Aceite Virgen Extra'!$B$6:$B$257,"&lt;="&amp;$B281)</f>
        <v>0.14000000000000001</v>
      </c>
      <c r="UZ281" s="4">
        <f>SUMIFS('Aceite Virgen Extra'!UZ$6:UZ$257,'Aceite Virgen Extra'!$A$6:$A$257,"&gt;="&amp;$A281,'Aceite Virgen Extra'!$B$6:$B$257,"&lt;="&amp;$B281)</f>
        <v>0</v>
      </c>
      <c r="VA281" s="4">
        <f>SUMIFS('Aceite Virgen Extra'!VA$6:VA$257,'Aceite Virgen Extra'!$A$6:$A$257,"&gt;="&amp;$A281,'Aceite Virgen Extra'!$B$6:$B$257,"&lt;="&amp;$B281)</f>
        <v>0.24</v>
      </c>
      <c r="VB281" s="4">
        <f>SUMIFS('Aceite Virgen Extra'!VB$6:VB$257,'Aceite Virgen Extra'!$A$6:$A$257,"&gt;="&amp;$A281,'Aceite Virgen Extra'!$B$6:$B$257,"&lt;="&amp;$B281)</f>
        <v>0</v>
      </c>
      <c r="VF281" s="69">
        <f>SUMIFS('Aceite Virgen Extra'!VF$6:VF$257,'Aceite Virgen Extra'!$A$6:$A$257,"&gt;="&amp;$A281,'Aceite Virgen Extra'!$B$6:$B$257,"&lt;="&amp;$B281)</f>
        <v>0.82000000000000006</v>
      </c>
      <c r="VG281" s="4">
        <f>SUMIFS('Aceite Virgen Extra'!VG$6:VG$257,'Aceite Virgen Extra'!$A$6:$A$257,"&gt;="&amp;$A281,'Aceite Virgen Extra'!$B$6:$B$257,"&lt;="&amp;$B281)</f>
        <v>0.8</v>
      </c>
      <c r="VH281" s="4">
        <f>SUMIFS('Aceite Virgen Extra'!VH$6:VH$257,'Aceite Virgen Extra'!$A$6:$A$257,"&gt;="&amp;$A281,'Aceite Virgen Extra'!$B$6:$B$257,"&lt;="&amp;$B281)</f>
        <v>0.13</v>
      </c>
      <c r="VI281" s="4">
        <f>SUMIFS('Aceite Virgen Extra'!VI$6:VI$257,'Aceite Virgen Extra'!$A$6:$A$257,"&gt;="&amp;$A281,'Aceite Virgen Extra'!$B$6:$B$257,"&lt;="&amp;$B281)</f>
        <v>2.33</v>
      </c>
      <c r="VM281" s="69">
        <f>SUMIFS('Aceite Virgen Extra'!VM$6:VM$257,'Aceite Virgen Extra'!$A$6:$A$257,"&gt;="&amp;$A281,'Aceite Virgen Extra'!$B$6:$B$257,"&lt;="&amp;$B281)</f>
        <v>0.95000000000000007</v>
      </c>
      <c r="VN281" s="4">
        <f>SUMIFS('Aceite Virgen Extra'!VN$6:VN$257,'Aceite Virgen Extra'!$A$6:$A$257,"&gt;="&amp;$A281,'Aceite Virgen Extra'!$B$6:$B$257,"&lt;="&amp;$B281)</f>
        <v>2.09</v>
      </c>
      <c r="VO281" s="4">
        <f>SUMIFS('Aceite Virgen Extra'!VO$6:VO$257,'Aceite Virgen Extra'!$A$6:$A$257,"&gt;="&amp;$A281,'Aceite Virgen Extra'!$B$6:$B$257,"&lt;="&amp;$B281)</f>
        <v>0.62</v>
      </c>
      <c r="VP281" s="4">
        <f>SUMIFS('Aceite Virgen Extra'!VP$6:VP$257,'Aceite Virgen Extra'!$A$6:$A$257,"&gt;="&amp;$A281,'Aceite Virgen Extra'!$B$6:$B$257,"&lt;="&amp;$B281)</f>
        <v>0</v>
      </c>
      <c r="VT281" s="69">
        <f>SUMIFS('Aceite Virgen Extra'!VT$6:VT$257,'Aceite Virgen Extra'!$A$6:$A$257,"&gt;="&amp;$A281,'Aceite Virgen Extra'!$B$6:$B$257,"&lt;="&amp;$B281)</f>
        <v>0.47000000000000003</v>
      </c>
      <c r="VU281" s="4">
        <f>SUMIFS('Aceite Virgen Extra'!VU$6:VU$257,'Aceite Virgen Extra'!$A$6:$A$257,"&gt;="&amp;$A281,'Aceite Virgen Extra'!$B$6:$B$257,"&lt;="&amp;$B281)</f>
        <v>0.28999999999999998</v>
      </c>
      <c r="VV281" s="4">
        <f>SUMIFS('Aceite Virgen Extra'!VV$6:VV$257,'Aceite Virgen Extra'!$A$6:$A$257,"&gt;="&amp;$A281,'Aceite Virgen Extra'!$B$6:$B$257,"&lt;="&amp;$B281)</f>
        <v>0</v>
      </c>
      <c r="VW281" s="4">
        <f>SUMIFS('Aceite Virgen Extra'!VW$6:VW$257,'Aceite Virgen Extra'!$A$6:$A$257,"&gt;="&amp;$A281,'Aceite Virgen Extra'!$B$6:$B$257,"&lt;="&amp;$B281)</f>
        <v>3.24</v>
      </c>
      <c r="WA281" s="69">
        <f>SUMIFS('Aceite Virgen Extra'!WA$6:WA$257,'Aceite Virgen Extra'!$A$6:$A$257,"&gt;="&amp;$A281,'Aceite Virgen Extra'!$B$6:$B$257,"&lt;="&amp;$B281)</f>
        <v>4.5999999999999996</v>
      </c>
      <c r="WB281" s="4">
        <f>SUMIFS('Aceite Virgen Extra'!WB$6:WB$257,'Aceite Virgen Extra'!$A$6:$A$257,"&gt;="&amp;$A281,'Aceite Virgen Extra'!$B$6:$B$257,"&lt;="&amp;$B281)</f>
        <v>0.99</v>
      </c>
      <c r="WC281" s="4">
        <f>SUMIFS('Aceite Virgen Extra'!WC$6:WC$257,'Aceite Virgen Extra'!$A$6:$A$257,"&gt;="&amp;$A281,'Aceite Virgen Extra'!$B$6:$B$257,"&lt;="&amp;$B281)</f>
        <v>5.4399999999999995</v>
      </c>
      <c r="WD281" s="4">
        <f>SUMIFS('Aceite Virgen Extra'!WD$6:WD$257,'Aceite Virgen Extra'!$A$6:$A$257,"&gt;="&amp;$A281,'Aceite Virgen Extra'!$B$6:$B$257,"&lt;="&amp;$B281)</f>
        <v>10.5</v>
      </c>
      <c r="WH281" s="69">
        <f>SUMIFS('Aceite Virgen Extra'!WH$6:WH$257,'Aceite Virgen Extra'!$A$6:$A$257,"&gt;="&amp;$A281,'Aceite Virgen Extra'!$B$6:$B$257,"&lt;="&amp;$B281)</f>
        <v>6.11</v>
      </c>
      <c r="WI281" s="4">
        <f>SUMIFS('Aceite Virgen Extra'!WI$6:WI$257,'Aceite Virgen Extra'!$A$6:$A$257,"&gt;="&amp;$A281,'Aceite Virgen Extra'!$B$6:$B$257,"&lt;="&amp;$B281)</f>
        <v>1.9300000000000002</v>
      </c>
      <c r="WJ281" s="4">
        <f>SUMIFS('Aceite Virgen Extra'!WJ$6:WJ$257,'Aceite Virgen Extra'!$A$6:$A$257,"&gt;="&amp;$A281,'Aceite Virgen Extra'!$B$6:$B$257,"&lt;="&amp;$B281)</f>
        <v>7.07</v>
      </c>
      <c r="WK281" s="4">
        <f>SUMIFS('Aceite Virgen Extra'!WK$6:WK$257,'Aceite Virgen Extra'!$A$6:$A$257,"&gt;="&amp;$A281,'Aceite Virgen Extra'!$B$6:$B$257,"&lt;="&amp;$B281)</f>
        <v>11.450000000000001</v>
      </c>
      <c r="WO281" s="69">
        <f>SUMIFS('Aceite Virgen Extra'!WO$6:WO$257,'Aceite Virgen Extra'!$A$6:$A$257,"&gt;="&amp;$A281,'Aceite Virgen Extra'!$B$6:$B$257,"&lt;="&amp;$B281)</f>
        <v>5.07</v>
      </c>
      <c r="WP281" s="4">
        <f>SUMIFS('Aceite Virgen Extra'!WP$6:WP$257,'Aceite Virgen Extra'!$A$6:$A$257,"&gt;="&amp;$A281,'Aceite Virgen Extra'!$B$6:$B$257,"&lt;="&amp;$B281)</f>
        <v>1.3299999999999998</v>
      </c>
      <c r="WQ281" s="4">
        <f>SUMIFS('Aceite Virgen Extra'!WQ$6:WQ$257,'Aceite Virgen Extra'!$A$6:$A$257,"&gt;="&amp;$A281,'Aceite Virgen Extra'!$B$6:$B$257,"&lt;="&amp;$B281)</f>
        <v>6.81</v>
      </c>
      <c r="WR281" s="4">
        <f>SUMIFS('Aceite Virgen Extra'!WR$6:WR$257,'Aceite Virgen Extra'!$A$6:$A$257,"&gt;="&amp;$A281,'Aceite Virgen Extra'!$B$6:$B$257,"&lt;="&amp;$B281)</f>
        <v>7.91</v>
      </c>
      <c r="WV281" s="69">
        <f>SUMIFS('Aceite Virgen Extra'!WV$6:WV$257,'Aceite Virgen Extra'!$A$6:$A$257,"&gt;="&amp;$A281,'Aceite Virgen Extra'!$B$6:$B$257,"&lt;="&amp;$B281)</f>
        <v>1.3399999999999999</v>
      </c>
      <c r="WW281" s="4">
        <f>SUMIFS('Aceite Virgen Extra'!WW$6:WW$257,'Aceite Virgen Extra'!$A$6:$A$257,"&gt;="&amp;$A281,'Aceite Virgen Extra'!$B$6:$B$257,"&lt;="&amp;$B281)</f>
        <v>1.43</v>
      </c>
      <c r="WX281" s="4">
        <f>SUMIFS('Aceite Virgen Extra'!WX$6:WX$257,'Aceite Virgen Extra'!$A$6:$A$257,"&gt;="&amp;$A281,'Aceite Virgen Extra'!$B$6:$B$257,"&lt;="&amp;$B281)</f>
        <v>1.6400000000000001</v>
      </c>
      <c r="WY281" s="4">
        <f>SUMIFS('Aceite Virgen Extra'!WY$6:WY$257,'Aceite Virgen Extra'!$A$6:$A$257,"&gt;="&amp;$A281,'Aceite Virgen Extra'!$B$6:$B$257,"&lt;="&amp;$B281)</f>
        <v>0.54</v>
      </c>
      <c r="XC281" s="69">
        <f>SUMIFS('Aceite Virgen Extra'!XC$6:XC$257,'Aceite Virgen Extra'!$A$6:$A$257,"&gt;="&amp;$A281,'Aceite Virgen Extra'!$B$6:$B$257,"&lt;="&amp;$B281)</f>
        <v>2.25</v>
      </c>
      <c r="XD281" s="4">
        <f>SUMIFS('Aceite Virgen Extra'!XD$6:XD$257,'Aceite Virgen Extra'!$A$6:$A$257,"&gt;="&amp;$A281,'Aceite Virgen Extra'!$B$6:$B$257,"&lt;="&amp;$B281)</f>
        <v>1.96</v>
      </c>
      <c r="XE281" s="4">
        <f>SUMIFS('Aceite Virgen Extra'!XE$6:XE$257,'Aceite Virgen Extra'!$A$6:$A$257,"&gt;="&amp;$A281,'Aceite Virgen Extra'!$B$6:$B$257,"&lt;="&amp;$B281)</f>
        <v>1.59</v>
      </c>
      <c r="XF281" s="4">
        <f>SUMIFS('Aceite Virgen Extra'!XF$6:XF$257,'Aceite Virgen Extra'!$A$6:$A$257,"&gt;="&amp;$A281,'Aceite Virgen Extra'!$B$6:$B$257,"&lt;="&amp;$B281)</f>
        <v>8.41</v>
      </c>
    </row>
    <row r="282" spans="1:630" x14ac:dyDescent="0.3">
      <c r="A282" s="9">
        <f>'TAM Aceite Virgen Extra'!B30</f>
        <v>10.3</v>
      </c>
      <c r="B282" s="9">
        <f>'TAM Aceite Virgen Extra'!C30</f>
        <v>10.5</v>
      </c>
      <c r="C282" s="9"/>
      <c r="D282" s="4">
        <f>SUMIFS('Aceite Virgen Extra'!D$6:D$257,'Aceite Virgen Extra'!$A$6:$A$257,"&gt;="&amp;$A282,'Aceite Virgen Extra'!$B$6:$B$257,"&lt;="&amp;$B282)</f>
        <v>0.34</v>
      </c>
      <c r="E282" s="4">
        <f>SUMIFS('Aceite Virgen Extra'!E$6:E$257,'Aceite Virgen Extra'!$A$6:$A$257,"&gt;="&amp;$A282,'Aceite Virgen Extra'!$B$6:$B$257,"&lt;="&amp;$B282)</f>
        <v>1.33</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0.08</v>
      </c>
      <c r="L282" s="4">
        <f>SUMIFS('Aceite Virgen Extra'!L$6:L$257,'Aceite Virgen Extra'!$A$6:$A$257,"&gt;="&amp;$A282,'Aceite Virgen Extra'!$B$6:$B$257,"&lt;="&amp;$B282)</f>
        <v>0.16</v>
      </c>
      <c r="M282" s="4">
        <f>SUMIFS('Aceite Virgen Extra'!M$6:M$257,'Aceite Virgen Extra'!$A$6:$A$257,"&gt;="&amp;$A282,'Aceite Virgen Extra'!$B$6:$B$257,"&lt;="&amp;$B282)</f>
        <v>0.08</v>
      </c>
      <c r="N282" s="4">
        <f>SUMIFS('Aceite Virgen Extra'!N$6:N$257,'Aceite Virgen Extra'!$A$6:$A$257,"&gt;="&amp;$A282,'Aceite Virgen Extra'!$B$6:$B$257,"&lt;="&amp;$B282)</f>
        <v>0</v>
      </c>
      <c r="O282" s="9"/>
      <c r="P282" s="9"/>
      <c r="Q282" s="9"/>
      <c r="R282" s="4">
        <f>SUMIFS('Aceite Virgen Extra'!R$6:R$257,'Aceite Virgen Extra'!$A$6:$A$257,"&gt;="&amp;$A282,'Aceite Virgen Extra'!$B$6:$B$257,"&lt;="&amp;$B282)</f>
        <v>0</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v>
      </c>
      <c r="AG282" s="4">
        <f>SUMIFS('Aceite Virgen Extra'!AG$6:AG$257,'Aceite Virgen Extra'!$A$6:$A$257,"&gt;="&amp;$A282,'Aceite Virgen Extra'!$B$6:$B$257,"&lt;="&amp;$B282)</f>
        <v>0</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0.02</v>
      </c>
      <c r="AN282" s="4">
        <f>SUMIFS('Aceite Virgen Extra'!AN$6:AN$257,'Aceite Virgen Extra'!$A$6:$A$257,"&gt;="&amp;$A282,'Aceite Virgen Extra'!$B$6:$B$257,"&lt;="&amp;$B282)</f>
        <v>0</v>
      </c>
      <c r="AO282" s="4">
        <f>SUMIFS('Aceite Virgen Extra'!AO$6:AO$257,'Aceite Virgen Extra'!$A$6:$A$257,"&gt;="&amp;$A282,'Aceite Virgen Extra'!$B$6:$B$257,"&lt;="&amp;$B282)</f>
        <v>0.04</v>
      </c>
      <c r="AP282" s="4">
        <f>SUMIFS('Aceite Virgen Extra'!AP$6:AP$257,'Aceite Virgen Extra'!$A$6:$A$257,"&gt;="&amp;$A282,'Aceite Virgen Extra'!$B$6:$B$257,"&lt;="&amp;$B282)</f>
        <v>0</v>
      </c>
      <c r="AQ282" s="9"/>
      <c r="AR282" s="9"/>
      <c r="AT282" s="4">
        <f>SUMIFS('Aceite Virgen Extra'!AT$6:AT$257,'Aceite Virgen Extra'!$A$6:$A$257,"&gt;="&amp;$A282,'Aceite Virgen Extra'!$B$6:$B$257,"&lt;="&amp;$B282)</f>
        <v>0</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0.04</v>
      </c>
      <c r="BP282" s="4">
        <f>SUMIFS('Aceite Virgen Extra'!BP$6:BP$257,'Aceite Virgen Extra'!$A$6:$A$257,"&gt;="&amp;$A282,'Aceite Virgen Extra'!$B$6:$B$257,"&lt;="&amp;$B282)</f>
        <v>0.13</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0.15</v>
      </c>
      <c r="CD282" s="4">
        <f>SUMIFS('Aceite Virgen Extra'!CD$6:CD$257,'Aceite Virgen Extra'!$A$6:$A$257,"&gt;="&amp;$A282,'Aceite Virgen Extra'!$B$6:$B$257,"&lt;="&amp;$B282)</f>
        <v>0.12</v>
      </c>
      <c r="CE282" s="4">
        <f>SUMIFS('Aceite Virgen Extra'!CE$6:CE$257,'Aceite Virgen Extra'!$A$6:$A$257,"&gt;="&amp;$A282,'Aceite Virgen Extra'!$B$6:$B$257,"&lt;="&amp;$B282)</f>
        <v>0.23</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0.08</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v>
      </c>
      <c r="EA282" s="4">
        <f>SUMIFS('Aceite Virgen Extra'!EA$6:EA$257,'Aceite Virgen Extra'!$A$6:$A$257,"&gt;="&amp;$A282,'Aceite Virgen Extra'!$B$6:$B$257,"&lt;="&amp;$B282)</f>
        <v>0</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0</v>
      </c>
      <c r="EU282" s="4">
        <f>SUMIFS('Aceite Virgen Extra'!EU$6:EU$257,'Aceite Virgen Extra'!$A$6:$A$257,"&gt;="&amp;$A282,'Aceite Virgen Extra'!$B$6:$B$257,"&lt;="&amp;$B282)</f>
        <v>0.04</v>
      </c>
      <c r="EV282" s="4">
        <f>SUMIFS('Aceite Virgen Extra'!EV$6:EV$257,'Aceite Virgen Extra'!$A$6:$A$257,"&gt;="&amp;$A282,'Aceite Virgen Extra'!$B$6:$B$257,"&lt;="&amp;$B282)</f>
        <v>0.15</v>
      </c>
      <c r="EW282" s="4">
        <f>SUMIFS('Aceite Virgen Extra'!EW$6:EW$257,'Aceite Virgen Extra'!$A$6:$A$257,"&gt;="&amp;$A282,'Aceite Virgen Extra'!$B$6:$B$257,"&lt;="&amp;$B282)</f>
        <v>0</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0.32999999999999996</v>
      </c>
      <c r="FE282" s="4">
        <f>SUMIFS('Aceite Virgen Extra'!FE$6:FE$257,'Aceite Virgen Extra'!$A$6:$A$257,"&gt;="&amp;$A282,'Aceite Virgen Extra'!$B$6:$B$257,"&lt;="&amp;$B282)</f>
        <v>0</v>
      </c>
      <c r="FI282" s="4">
        <f>SUMIFS('Aceite Virgen Extra'!FI$6:FI$257,'Aceite Virgen Extra'!$A$6:$A$257,"&gt;="&amp;$A282,'Aceite Virgen Extra'!$B$6:$B$257,"&lt;="&amp;$B282)</f>
        <v>0</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0.1</v>
      </c>
      <c r="FQ282" s="4">
        <f>SUMIFS('Aceite Virgen Extra'!FQ$6:FQ$257,'Aceite Virgen Extra'!$A$6:$A$257,"&gt;="&amp;$A282,'Aceite Virgen Extra'!$B$6:$B$257,"&lt;="&amp;$B282)</f>
        <v>7.0000000000000007E-2</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0.1</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0.09</v>
      </c>
      <c r="HN282" s="4">
        <f>SUMIFS('Aceite Virgen Extra'!HN$6:HN$257,'Aceite Virgen Extra'!$A$6:$A$257,"&gt;="&amp;$A282,'Aceite Virgen Extra'!$B$6:$B$257,"&lt;="&amp;$B282)</f>
        <v>0.27</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0.26</v>
      </c>
      <c r="IB282" s="4">
        <f>SUMIFS('Aceite Virgen Extra'!IB$6:IB$257,'Aceite Virgen Extra'!$A$6:$A$257,"&gt;="&amp;$A282,'Aceite Virgen Extra'!$B$6:$B$257,"&lt;="&amp;$B282)</f>
        <v>0.15</v>
      </c>
      <c r="IC282" s="4">
        <f>SUMIFS('Aceite Virgen Extra'!IC$6:IC$257,'Aceite Virgen Extra'!$A$6:$A$257,"&gt;="&amp;$A282,'Aceite Virgen Extra'!$B$6:$B$257,"&lt;="&amp;$B282)</f>
        <v>0</v>
      </c>
      <c r="ID282" s="4">
        <f>SUMIFS('Aceite Virgen Extra'!ID$6:ID$257,'Aceite Virgen Extra'!$A$6:$A$257,"&gt;="&amp;$A282,'Aceite Virgen Extra'!$B$6:$B$257,"&lt;="&amp;$B282)</f>
        <v>2.2400000000000002</v>
      </c>
      <c r="IH282" s="4">
        <f>SUMIFS('Aceite Virgen Extra'!IH$6:IH$257,'Aceite Virgen Extra'!$A$6:$A$257,"&gt;="&amp;$A282,'Aceite Virgen Extra'!$B$6:$B$257,"&lt;="&amp;$B282)</f>
        <v>0.04</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0.35</v>
      </c>
      <c r="IO282" s="4">
        <f>SUMIFS('Aceite Virgen Extra'!IO$6:IO$257,'Aceite Virgen Extra'!$A$6:$A$257,"&gt;="&amp;$A282,'Aceite Virgen Extra'!$B$6:$B$257,"&lt;="&amp;$B282)</f>
        <v>0.22</v>
      </c>
      <c r="IP282" s="4">
        <f>SUMIFS('Aceite Virgen Extra'!IP$6:IP$257,'Aceite Virgen Extra'!$A$6:$A$257,"&gt;="&amp;$A282,'Aceite Virgen Extra'!$B$6:$B$257,"&lt;="&amp;$B282)</f>
        <v>0.15</v>
      </c>
      <c r="IQ282" s="4">
        <f>SUMIFS('Aceite Virgen Extra'!IQ$6:IQ$257,'Aceite Virgen Extra'!$A$6:$A$257,"&gt;="&amp;$A282,'Aceite Virgen Extra'!$B$6:$B$257,"&lt;="&amp;$B282)</f>
        <v>0.28000000000000003</v>
      </c>
      <c r="IR282" s="4">
        <f>SUMIFS('Aceite Virgen Extra'!IR$6:IR$257,'Aceite Virgen Extra'!$A$6:$A$257,"&gt;="&amp;$A282,'Aceite Virgen Extra'!$B$6:$B$257,"&lt;="&amp;$B282)</f>
        <v>0.34</v>
      </c>
      <c r="IV282" s="4">
        <f>SUMIFS('Aceite Virgen Extra'!IV$6:IV$257,'Aceite Virgen Extra'!$A$6:$A$257,"&gt;="&amp;$A282,'Aceite Virgen Extra'!$B$6:$B$257,"&lt;="&amp;$B282)</f>
        <v>0.03</v>
      </c>
      <c r="IW282" s="4">
        <f>SUMIFS('Aceite Virgen Extra'!IW$6:IW$257,'Aceite Virgen Extra'!$A$6:$A$257,"&gt;="&amp;$A282,'Aceite Virgen Extra'!$B$6:$B$257,"&lt;="&amp;$B282)</f>
        <v>0.11</v>
      </c>
      <c r="IX282" s="4">
        <f>SUMIFS('Aceite Virgen Extra'!IX$6:IX$257,'Aceite Virgen Extra'!$A$6:$A$257,"&gt;="&amp;$A282,'Aceite Virgen Extra'!$B$6:$B$257,"&lt;="&amp;$B282)</f>
        <v>0</v>
      </c>
      <c r="IY282" s="4">
        <f>SUMIFS('Aceite Virgen Extra'!IY$6:IY$257,'Aceite Virgen Extra'!$A$6:$A$257,"&gt;="&amp;$A282,'Aceite Virgen Extra'!$B$6:$B$257,"&lt;="&amp;$B282)</f>
        <v>0</v>
      </c>
      <c r="JB282"/>
      <c r="JC282" s="4">
        <f>SUMIFS('Aceite Virgen Extra'!JC$6:JC$257,'Aceite Virgen Extra'!$A$6:$A$257,"&gt;="&amp;$A282,'Aceite Virgen Extra'!$B$6:$B$257,"&lt;="&amp;$B282)</f>
        <v>0</v>
      </c>
      <c r="JD282" s="4">
        <f>SUMIFS('Aceite Virgen Extra'!JD$6:JD$257,'Aceite Virgen Extra'!$A$6:$A$257,"&gt;="&amp;$A282,'Aceite Virgen Extra'!$B$6:$B$257,"&lt;="&amp;$B282)</f>
        <v>0</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0.13</v>
      </c>
      <c r="JR282" s="4">
        <f>SUMIFS('Aceite Virgen Extra'!JR$6:JR$257,'Aceite Virgen Extra'!$A$6:$A$257,"&gt;="&amp;$A282,'Aceite Virgen Extra'!$B$6:$B$257,"&lt;="&amp;$B282)</f>
        <v>0.18</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0.18000000000000002</v>
      </c>
      <c r="JY282" s="4">
        <f>SUMIFS('Aceite Virgen Extra'!JY$6:JY$257,'Aceite Virgen Extra'!$A$6:$A$257,"&gt;="&amp;$A282,'Aceite Virgen Extra'!$B$6:$B$257,"&lt;="&amp;$B282)</f>
        <v>0</v>
      </c>
      <c r="JZ282" s="4">
        <f>SUMIFS('Aceite Virgen Extra'!JZ$6:JZ$257,'Aceite Virgen Extra'!$A$6:$A$257,"&gt;="&amp;$A282,'Aceite Virgen Extra'!$B$6:$B$257,"&lt;="&amp;$B282)</f>
        <v>0.08</v>
      </c>
      <c r="KA282" s="4">
        <f>SUMIFS('Aceite Virgen Extra'!KA$6:KA$257,'Aceite Virgen Extra'!$A$6:$A$257,"&gt;="&amp;$A282,'Aceite Virgen Extra'!$B$6:$B$257,"&lt;="&amp;$B282)</f>
        <v>0.93</v>
      </c>
      <c r="KE282" s="4">
        <f>SUMIFS('Aceite Virgen Extra'!KE$6:KE$257,'Aceite Virgen Extra'!$A$6:$A$257,"&gt;="&amp;$A282,'Aceite Virgen Extra'!$B$6:$B$257,"&lt;="&amp;$B282)</f>
        <v>0.14000000000000001</v>
      </c>
      <c r="KF282" s="4">
        <f>SUMIFS('Aceite Virgen Extra'!KF$6:KF$257,'Aceite Virgen Extra'!$A$6:$A$257,"&gt;="&amp;$A282,'Aceite Virgen Extra'!$B$6:$B$257,"&lt;="&amp;$B282)</f>
        <v>0.06</v>
      </c>
      <c r="KG282" s="4">
        <f>SUMIFS('Aceite Virgen Extra'!KG$6:KG$257,'Aceite Virgen Extra'!$A$6:$A$257,"&gt;="&amp;$A282,'Aceite Virgen Extra'!$B$6:$B$257,"&lt;="&amp;$B282)</f>
        <v>0</v>
      </c>
      <c r="KH282" s="4">
        <f>SUMIFS('Aceite Virgen Extra'!KH$6:KH$257,'Aceite Virgen Extra'!$A$6:$A$257,"&gt;="&amp;$A282,'Aceite Virgen Extra'!$B$6:$B$257,"&lt;="&amp;$B282)</f>
        <v>0.39</v>
      </c>
      <c r="KL282" s="4">
        <f>SUMIFS('Aceite Virgen Extra'!KL$6:KL$257,'Aceite Virgen Extra'!$A$6:$A$257,"&gt;="&amp;$A282,'Aceite Virgen Extra'!$B$6:$B$257,"&lt;="&amp;$B282)</f>
        <v>0.02</v>
      </c>
      <c r="KM282" s="4">
        <f>SUMIFS('Aceite Virgen Extra'!KM$6:KM$257,'Aceite Virgen Extra'!$A$6:$A$257,"&gt;="&amp;$A282,'Aceite Virgen Extra'!$B$6:$B$257,"&lt;="&amp;$B282)</f>
        <v>0.09</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0.04</v>
      </c>
      <c r="KT282" s="4">
        <f>SUMIFS('Aceite Virgen Extra'!KT$6:KT$257,'Aceite Virgen Extra'!$A$6:$A$257,"&gt;="&amp;$A282,'Aceite Virgen Extra'!$B$6:$B$257,"&lt;="&amp;$B282)</f>
        <v>0.16</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0.3</v>
      </c>
      <c r="LA282" s="4">
        <f>SUMIFS('Aceite Virgen Extra'!LA$6:LA$257,'Aceite Virgen Extra'!$A$6:$A$257,"&gt;="&amp;$A282,'Aceite Virgen Extra'!$B$6:$B$257,"&lt;="&amp;$B282)</f>
        <v>0.57000000000000006</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0.15</v>
      </c>
      <c r="LH282" s="4">
        <f>SUMIFS('Aceite Virgen Extra'!LH$6:LH$257,'Aceite Virgen Extra'!$A$6:$A$257,"&gt;="&amp;$A282,'Aceite Virgen Extra'!$B$6:$B$257,"&lt;="&amp;$B282)</f>
        <v>0.31</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0.25</v>
      </c>
      <c r="LO282" s="4">
        <f>SUMIFS('Aceite Virgen Extra'!LO$6:LO$257,'Aceite Virgen Extra'!$A$6:$A$257,"&gt;="&amp;$A282,'Aceite Virgen Extra'!$B$6:$B$257,"&lt;="&amp;$B282)</f>
        <v>0.21</v>
      </c>
      <c r="LP282" s="4">
        <f>SUMIFS('Aceite Virgen Extra'!LP$6:LP$257,'Aceite Virgen Extra'!$A$6:$A$257,"&gt;="&amp;$A282,'Aceite Virgen Extra'!$B$6:$B$257,"&lt;="&amp;$B282)</f>
        <v>7.0000000000000007E-2</v>
      </c>
      <c r="LQ282" s="4">
        <f>SUMIFS('Aceite Virgen Extra'!LQ$6:LQ$257,'Aceite Virgen Extra'!$A$6:$A$257,"&gt;="&amp;$A282,'Aceite Virgen Extra'!$B$6:$B$257,"&lt;="&amp;$B282)</f>
        <v>0</v>
      </c>
      <c r="LU282" s="4">
        <f>SUMIFS('Aceite Virgen Extra'!LU$6:LU$257,'Aceite Virgen Extra'!$A$6:$A$257,"&gt;="&amp;$A282,'Aceite Virgen Extra'!$B$6:$B$257,"&lt;="&amp;$B282)</f>
        <v>0.05</v>
      </c>
      <c r="LV282" s="4">
        <f>SUMIFS('Aceite Virgen Extra'!LV$6:LV$257,'Aceite Virgen Extra'!$A$6:$A$257,"&gt;="&amp;$A282,'Aceite Virgen Extra'!$B$6:$B$257,"&lt;="&amp;$B282)</f>
        <v>0.2</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0.26</v>
      </c>
      <c r="MC282" s="4">
        <f>SUMIFS('Aceite Virgen Extra'!MC$6:MC$257,'Aceite Virgen Extra'!$A$6:$A$257,"&gt;="&amp;$A282,'Aceite Virgen Extra'!$B$6:$B$257,"&lt;="&amp;$B282)</f>
        <v>0.45999999999999996</v>
      </c>
      <c r="MD282" s="4">
        <f>SUMIFS('Aceite Virgen Extra'!MD$6:MD$257,'Aceite Virgen Extra'!$A$6:$A$257,"&gt;="&amp;$A282,'Aceite Virgen Extra'!$B$6:$B$257,"&lt;="&amp;$B282)</f>
        <v>0.08</v>
      </c>
      <c r="ME282" s="4">
        <f>SUMIFS('Aceite Virgen Extra'!ME$6:ME$257,'Aceite Virgen Extra'!$A$6:$A$257,"&gt;="&amp;$A282,'Aceite Virgen Extra'!$B$6:$B$257,"&lt;="&amp;$B282)</f>
        <v>0</v>
      </c>
      <c r="MI282" s="4">
        <f>SUMIFS('Aceite Virgen Extra'!MI$6:MI$257,'Aceite Virgen Extra'!$A$6:$A$257,"&gt;="&amp;$A282,'Aceite Virgen Extra'!$B$6:$B$257,"&lt;="&amp;$B282)</f>
        <v>0.3</v>
      </c>
      <c r="MJ282" s="4">
        <f>SUMIFS('Aceite Virgen Extra'!MJ$6:MJ$257,'Aceite Virgen Extra'!$A$6:$A$257,"&gt;="&amp;$A282,'Aceite Virgen Extra'!$B$6:$B$257,"&lt;="&amp;$B282)</f>
        <v>1.1000000000000001</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0.17</v>
      </c>
      <c r="MQ282" s="4">
        <f>SUMIFS('Aceite Virgen Extra'!MQ$6:MQ$257,'Aceite Virgen Extra'!$A$6:$A$257,"&gt;="&amp;$A282,'Aceite Virgen Extra'!$B$6:$B$257,"&lt;="&amp;$B282)</f>
        <v>0.22</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v>
      </c>
      <c r="NE282" s="4">
        <f>SUMIFS('Aceite Virgen Extra'!NE$6:NE$257,'Aceite Virgen Extra'!$A$6:$A$257,"&gt;="&amp;$A282,'Aceite Virgen Extra'!$B$6:$B$257,"&lt;="&amp;$B282)</f>
        <v>0</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0.54</v>
      </c>
      <c r="NL282" s="4">
        <f>SUMIFS('Aceite Virgen Extra'!NL$6:NL$257,'Aceite Virgen Extra'!$A$6:$A$257,"&gt;="&amp;$A282,'Aceite Virgen Extra'!$B$6:$B$257,"&lt;="&amp;$B282)</f>
        <v>1.87</v>
      </c>
      <c r="NM282" s="4">
        <f>SUMIFS('Aceite Virgen Extra'!NM$6:NM$257,'Aceite Virgen Extra'!$A$6:$A$257,"&gt;="&amp;$A282,'Aceite Virgen Extra'!$B$6:$B$257,"&lt;="&amp;$B282)</f>
        <v>7.0000000000000007E-2</v>
      </c>
      <c r="NN282" s="4">
        <f>SUMIFS('Aceite Virgen Extra'!NN$6:NN$257,'Aceite Virgen Extra'!$A$6:$A$257,"&gt;="&amp;$A282,'Aceite Virgen Extra'!$B$6:$B$257,"&lt;="&amp;$B282)</f>
        <v>0</v>
      </c>
      <c r="NR282" s="4">
        <f>SUMIFS('Aceite Virgen Extra'!NR$6:NR$257,'Aceite Virgen Extra'!$A$6:$A$257,"&gt;="&amp;$A282,'Aceite Virgen Extra'!$B$6:$B$257,"&lt;="&amp;$B282)</f>
        <v>0.05</v>
      </c>
      <c r="NS282" s="4">
        <f>SUMIFS('Aceite Virgen Extra'!NS$6:NS$257,'Aceite Virgen Extra'!$A$6:$A$257,"&gt;="&amp;$A282,'Aceite Virgen Extra'!$B$6:$B$257,"&lt;="&amp;$B282)</f>
        <v>0.21</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1.01</v>
      </c>
      <c r="NZ282" s="4">
        <f>SUMIFS('Aceite Virgen Extra'!NZ$6:NZ$257,'Aceite Virgen Extra'!$A$6:$A$257,"&gt;="&amp;$A282,'Aceite Virgen Extra'!$B$6:$B$257,"&lt;="&amp;$B282)</f>
        <v>0.18</v>
      </c>
      <c r="OA282" s="4">
        <f>SUMIFS('Aceite Virgen Extra'!OA$6:OA$257,'Aceite Virgen Extra'!$A$6:$A$257,"&gt;="&amp;$A282,'Aceite Virgen Extra'!$B$6:$B$257,"&lt;="&amp;$B282)</f>
        <v>1.83</v>
      </c>
      <c r="OB282" s="4">
        <f>SUMIFS('Aceite Virgen Extra'!OB$6:OB$257,'Aceite Virgen Extra'!$A$6:$A$257,"&gt;="&amp;$A282,'Aceite Virgen Extra'!$B$6:$B$257,"&lt;="&amp;$B282)</f>
        <v>0</v>
      </c>
      <c r="OF282" s="4">
        <f>SUMIFS('Aceite Virgen Extra'!OF$6:OF$257,'Aceite Virgen Extra'!$A$6:$A$257,"&gt;="&amp;$A282,'Aceite Virgen Extra'!$B$6:$B$257,"&lt;="&amp;$B282)</f>
        <v>0</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v>
      </c>
      <c r="ON282" s="4">
        <f>SUMIFS('Aceite Virgen Extra'!ON$6:ON$257,'Aceite Virgen Extra'!$A$6:$A$257,"&gt;="&amp;$A282,'Aceite Virgen Extra'!$B$6:$B$257,"&lt;="&amp;$B282)</f>
        <v>0</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0.11</v>
      </c>
      <c r="PB282" s="4">
        <f>SUMIFS('Aceite Virgen Extra'!PB$6:PB$257,'Aceite Virgen Extra'!$A$6:$A$257,"&gt;="&amp;$A282,'Aceite Virgen Extra'!$B$6:$B$257,"&lt;="&amp;$B282)</f>
        <v>0.42</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0.23</v>
      </c>
      <c r="PI282" s="4">
        <f>SUMIFS('Aceite Virgen Extra'!PI$6:PI$257,'Aceite Virgen Extra'!$A$6:$A$257,"&gt;="&amp;$A282,'Aceite Virgen Extra'!$B$6:$B$257,"&lt;="&amp;$B282)</f>
        <v>0.42</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0.28000000000000003</v>
      </c>
      <c r="PP282" s="4">
        <f>SUMIFS('Aceite Virgen Extra'!PP$6:PP$257,'Aceite Virgen Extra'!$A$6:$A$257,"&gt;="&amp;$A282,'Aceite Virgen Extra'!$B$6:$B$257,"&lt;="&amp;$B282)</f>
        <v>0.28000000000000003</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0.3</v>
      </c>
      <c r="PW282" s="4">
        <f>SUMIFS('Aceite Virgen Extra'!PW$6:PW$257,'Aceite Virgen Extra'!$A$6:$A$257,"&gt;="&amp;$A282,'Aceite Virgen Extra'!$B$6:$B$257,"&lt;="&amp;$B282)</f>
        <v>0.46</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0.16</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0.09</v>
      </c>
      <c r="QK282" s="4">
        <f>SUMIFS('Aceite Virgen Extra'!QK$6:QK$257,'Aceite Virgen Extra'!$A$6:$A$257,"&gt;="&amp;$A282,'Aceite Virgen Extra'!$B$6:$B$257,"&lt;="&amp;$B282)</f>
        <v>0</v>
      </c>
      <c r="QL282" s="4">
        <f>SUMIFS('Aceite Virgen Extra'!QL$6:QL$257,'Aceite Virgen Extra'!$A$6:$A$257,"&gt;="&amp;$A282,'Aceite Virgen Extra'!$B$6:$B$257,"&lt;="&amp;$B282)</f>
        <v>0.16</v>
      </c>
      <c r="QM282" s="4">
        <f>SUMIFS('Aceite Virgen Extra'!QM$6:QM$257,'Aceite Virgen Extra'!$A$6:$A$257,"&gt;="&amp;$A282,'Aceite Virgen Extra'!$B$6:$B$257,"&lt;="&amp;$B282)</f>
        <v>0</v>
      </c>
      <c r="QQ282" s="4">
        <f>SUMIFS('Aceite Virgen Extra'!QQ$6:QQ$257,'Aceite Virgen Extra'!$A$6:$A$257,"&gt;="&amp;$A282,'Aceite Virgen Extra'!$B$6:$B$257,"&lt;="&amp;$B282)</f>
        <v>0.06</v>
      </c>
      <c r="QR282" s="4">
        <f>SUMIFS('Aceite Virgen Extra'!QR$6:QR$257,'Aceite Virgen Extra'!$A$6:$A$257,"&gt;="&amp;$A282,'Aceite Virgen Extra'!$B$6:$B$257,"&lt;="&amp;$B282)</f>
        <v>0.19</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0.21000000000000002</v>
      </c>
      <c r="QY282" s="4">
        <f>SUMIFS('Aceite Virgen Extra'!QY$6:QY$257,'Aceite Virgen Extra'!$A$6:$A$257,"&gt;="&amp;$A282,'Aceite Virgen Extra'!$B$6:$B$257,"&lt;="&amp;$B282)</f>
        <v>0.68</v>
      </c>
      <c r="QZ282" s="4">
        <f>SUMIFS('Aceite Virgen Extra'!QZ$6:QZ$257,'Aceite Virgen Extra'!$A$6:$A$257,"&gt;="&amp;$A282,'Aceite Virgen Extra'!$B$6:$B$257,"&lt;="&amp;$B282)</f>
        <v>0.08</v>
      </c>
      <c r="RA282" s="4">
        <f>SUMIFS('Aceite Virgen Extra'!RA$6:RA$257,'Aceite Virgen Extra'!$A$6:$A$257,"&gt;="&amp;$A282,'Aceite Virgen Extra'!$B$6:$B$257,"&lt;="&amp;$B282)</f>
        <v>0</v>
      </c>
      <c r="RE282" s="4">
        <f>SUMIFS('Aceite Virgen Extra'!RE$6:RE$257,'Aceite Virgen Extra'!$A$6:$A$257,"&gt;="&amp;$A282,'Aceite Virgen Extra'!$B$6:$B$257,"&lt;="&amp;$B282)</f>
        <v>0.26</v>
      </c>
      <c r="RF282" s="4">
        <f>SUMIFS('Aceite Virgen Extra'!RF$6:RF$257,'Aceite Virgen Extra'!$A$6:$A$257,"&gt;="&amp;$A282,'Aceite Virgen Extra'!$B$6:$B$257,"&lt;="&amp;$B282)</f>
        <v>0.33</v>
      </c>
      <c r="RG282" s="4">
        <f>SUMIFS('Aceite Virgen Extra'!RG$6:RG$257,'Aceite Virgen Extra'!$A$6:$A$257,"&gt;="&amp;$A282,'Aceite Virgen Extra'!$B$6:$B$257,"&lt;="&amp;$B282)</f>
        <v>0.24</v>
      </c>
      <c r="RH282" s="4">
        <f>SUMIFS('Aceite Virgen Extra'!RH$6:RH$257,'Aceite Virgen Extra'!$A$6:$A$257,"&gt;="&amp;$A282,'Aceite Virgen Extra'!$B$6:$B$257,"&lt;="&amp;$B282)</f>
        <v>0.38</v>
      </c>
      <c r="RL282" s="4">
        <f>SUMIFS('Aceite Virgen Extra'!RL$6:RL$257,'Aceite Virgen Extra'!$A$6:$A$257,"&gt;="&amp;$A282,'Aceite Virgen Extra'!$B$6:$B$257,"&lt;="&amp;$B282)</f>
        <v>0.1</v>
      </c>
      <c r="RM282" s="4">
        <f>SUMIFS('Aceite Virgen Extra'!RM$6:RM$257,'Aceite Virgen Extra'!$A$6:$A$257,"&gt;="&amp;$A282,'Aceite Virgen Extra'!$B$6:$B$257,"&lt;="&amp;$B282)</f>
        <v>0.38</v>
      </c>
      <c r="RN282" s="4">
        <f>SUMIFS('Aceite Virgen Extra'!RN$6:RN$257,'Aceite Virgen Extra'!$A$6:$A$257,"&gt;="&amp;$A282,'Aceite Virgen Extra'!$B$6:$B$257,"&lt;="&amp;$B282)</f>
        <v>0</v>
      </c>
      <c r="RO282" s="4">
        <f>SUMIFS('Aceite Virgen Extra'!RO$6:RO$257,'Aceite Virgen Extra'!$A$6:$A$257,"&gt;="&amp;$A282,'Aceite Virgen Extra'!$B$6:$B$257,"&lt;="&amp;$B282)</f>
        <v>0</v>
      </c>
      <c r="RS282" s="69">
        <f>SUMIFS('Aceite Virgen Extra'!RS$6:RS$257,'Aceite Virgen Extra'!$A$6:$A$257,"&gt;="&amp;$A282,'Aceite Virgen Extra'!$B$6:$B$257,"&lt;="&amp;$B282)</f>
        <v>0.09</v>
      </c>
      <c r="RT282" s="4">
        <f>SUMIFS('Aceite Virgen Extra'!RT$6:RT$257,'Aceite Virgen Extra'!$A$6:$A$257,"&gt;="&amp;$A282,'Aceite Virgen Extra'!$B$6:$B$257,"&lt;="&amp;$B282)</f>
        <v>0.35</v>
      </c>
      <c r="RU282" s="4">
        <f>SUMIFS('Aceite Virgen Extra'!RU$6:RU$257,'Aceite Virgen Extra'!$A$6:$A$257,"&gt;="&amp;$A282,'Aceite Virgen Extra'!$B$6:$B$257,"&lt;="&amp;$B282)</f>
        <v>0</v>
      </c>
      <c r="RV282" s="4">
        <f>SUMIFS('Aceite Virgen Extra'!RV$6:RV$257,'Aceite Virgen Extra'!$A$6:$A$257,"&gt;="&amp;$A282,'Aceite Virgen Extra'!$B$6:$B$257,"&lt;="&amp;$B282)</f>
        <v>0</v>
      </c>
      <c r="RZ282" s="69">
        <f>SUMIFS('Aceite Virgen Extra'!RZ$6:RZ$257,'Aceite Virgen Extra'!$A$6:$A$257,"&gt;="&amp;$A282,'Aceite Virgen Extra'!$B$6:$B$257,"&lt;="&amp;$B282)</f>
        <v>0</v>
      </c>
      <c r="SA282" s="4">
        <f>SUMIFS('Aceite Virgen Extra'!SA$6:SA$257,'Aceite Virgen Extra'!$A$6:$A$257,"&gt;="&amp;$A282,'Aceite Virgen Extra'!$B$6:$B$257,"&lt;="&amp;$B282)</f>
        <v>0</v>
      </c>
      <c r="SB282" s="4">
        <f>SUMIFS('Aceite Virgen Extra'!SB$6:SB$257,'Aceite Virgen Extra'!$A$6:$A$257,"&gt;="&amp;$A282,'Aceite Virgen Extra'!$B$6:$B$257,"&lt;="&amp;$B282)</f>
        <v>0</v>
      </c>
      <c r="SC282" s="4">
        <f>SUMIFS('Aceite Virgen Extra'!SC$6:SC$257,'Aceite Virgen Extra'!$A$6:$A$257,"&gt;="&amp;$A282,'Aceite Virgen Extra'!$B$6:$B$257,"&lt;="&amp;$B282)</f>
        <v>0</v>
      </c>
      <c r="SG282" s="69">
        <f>SUMIFS('Aceite Virgen Extra'!SG$6:SG$257,'Aceite Virgen Extra'!$A$6:$A$257,"&gt;="&amp;$A282,'Aceite Virgen Extra'!$B$6:$B$257,"&lt;="&amp;$B282)</f>
        <v>0.14000000000000001</v>
      </c>
      <c r="SH282" s="4">
        <f>SUMIFS('Aceite Virgen Extra'!SH$6:SH$257,'Aceite Virgen Extra'!$A$6:$A$257,"&gt;="&amp;$A282,'Aceite Virgen Extra'!$B$6:$B$257,"&lt;="&amp;$B282)</f>
        <v>0.53</v>
      </c>
      <c r="SI282" s="4">
        <f>SUMIFS('Aceite Virgen Extra'!SI$6:SI$257,'Aceite Virgen Extra'!$A$6:$A$257,"&gt;="&amp;$A282,'Aceite Virgen Extra'!$B$6:$B$257,"&lt;="&amp;$B282)</f>
        <v>0</v>
      </c>
      <c r="SJ282" s="4">
        <f>SUMIFS('Aceite Virgen Extra'!SJ$6:SJ$257,'Aceite Virgen Extra'!$A$6:$A$257,"&gt;="&amp;$A282,'Aceite Virgen Extra'!$B$6:$B$257,"&lt;="&amp;$B282)</f>
        <v>0</v>
      </c>
      <c r="SN282" s="69">
        <f>SUMIFS('Aceite Virgen Extra'!SN$6:SN$257,'Aceite Virgen Extra'!$A$6:$A$257,"&gt;="&amp;$A282,'Aceite Virgen Extra'!$B$6:$B$257,"&lt;="&amp;$B282)</f>
        <v>0.11</v>
      </c>
      <c r="SO282" s="4">
        <f>SUMIFS('Aceite Virgen Extra'!SO$6:SO$257,'Aceite Virgen Extra'!$A$6:$A$257,"&gt;="&amp;$A282,'Aceite Virgen Extra'!$B$6:$B$257,"&lt;="&amp;$B282)</f>
        <v>0.39</v>
      </c>
      <c r="SP282" s="4">
        <f>SUMIFS('Aceite Virgen Extra'!SP$6:SP$257,'Aceite Virgen Extra'!$A$6:$A$257,"&gt;="&amp;$A282,'Aceite Virgen Extra'!$B$6:$B$257,"&lt;="&amp;$B282)</f>
        <v>0</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0.43000000000000005</v>
      </c>
      <c r="TC282" s="4">
        <f>SUMIFS('Aceite Virgen Extra'!TC$6:TC$257,'Aceite Virgen Extra'!$A$6:$A$257,"&gt;="&amp;$A282,'Aceite Virgen Extra'!$B$6:$B$257,"&lt;="&amp;$B282)</f>
        <v>1.1599999999999999</v>
      </c>
      <c r="TD282" s="4">
        <f>SUMIFS('Aceite Virgen Extra'!TD$6:TD$257,'Aceite Virgen Extra'!$A$6:$A$257,"&gt;="&amp;$A282,'Aceite Virgen Extra'!$B$6:$B$257,"&lt;="&amp;$B282)</f>
        <v>0</v>
      </c>
      <c r="TE282" s="4">
        <f>SUMIFS('Aceite Virgen Extra'!TE$6:TE$257,'Aceite Virgen Extra'!$A$6:$A$257,"&gt;="&amp;$A282,'Aceite Virgen Extra'!$B$6:$B$257,"&lt;="&amp;$B282)</f>
        <v>1.34</v>
      </c>
      <c r="TI282" s="69">
        <f>SUMIFS('Aceite Virgen Extra'!TI$6:TI$257,'Aceite Virgen Extra'!$A$6:$A$257,"&gt;="&amp;$A282,'Aceite Virgen Extra'!$B$6:$B$257,"&lt;="&amp;$B282)</f>
        <v>0.72</v>
      </c>
      <c r="TJ282" s="4">
        <f>SUMIFS('Aceite Virgen Extra'!TJ$6:TJ$257,'Aceite Virgen Extra'!$A$6:$A$257,"&gt;="&amp;$A282,'Aceite Virgen Extra'!$B$6:$B$257,"&lt;="&amp;$B282)</f>
        <v>0.62</v>
      </c>
      <c r="TK282" s="4">
        <f>SUMIFS('Aceite Virgen Extra'!TK$6:TK$257,'Aceite Virgen Extra'!$A$6:$A$257,"&gt;="&amp;$A282,'Aceite Virgen Extra'!$B$6:$B$257,"&lt;="&amp;$B282)</f>
        <v>0.85</v>
      </c>
      <c r="TL282" s="4">
        <f>SUMIFS('Aceite Virgen Extra'!TL$6:TL$257,'Aceite Virgen Extra'!$A$6:$A$257,"&gt;="&amp;$A282,'Aceite Virgen Extra'!$B$6:$B$257,"&lt;="&amp;$B282)</f>
        <v>0</v>
      </c>
      <c r="TP282" s="69">
        <f>SUMIFS('Aceite Virgen Extra'!TP$6:TP$257,'Aceite Virgen Extra'!$A$6:$A$257,"&gt;="&amp;$A282,'Aceite Virgen Extra'!$B$6:$B$257,"&lt;="&amp;$B282)</f>
        <v>0.39</v>
      </c>
      <c r="TQ282" s="4">
        <f>SUMIFS('Aceite Virgen Extra'!TQ$6:TQ$257,'Aceite Virgen Extra'!$A$6:$A$257,"&gt;="&amp;$A282,'Aceite Virgen Extra'!$B$6:$B$257,"&lt;="&amp;$B282)</f>
        <v>0</v>
      </c>
      <c r="TR282" s="4">
        <f>SUMIFS('Aceite Virgen Extra'!TR$6:TR$257,'Aceite Virgen Extra'!$A$6:$A$257,"&gt;="&amp;$A282,'Aceite Virgen Extra'!$B$6:$B$257,"&lt;="&amp;$B282)</f>
        <v>0.48000000000000004</v>
      </c>
      <c r="TS282" s="4">
        <f>SUMIFS('Aceite Virgen Extra'!TS$6:TS$257,'Aceite Virgen Extra'!$A$6:$A$257,"&gt;="&amp;$A282,'Aceite Virgen Extra'!$B$6:$B$257,"&lt;="&amp;$B282)</f>
        <v>0</v>
      </c>
      <c r="TW282" s="69">
        <f>SUMIFS('Aceite Virgen Extra'!TW$6:TW$257,'Aceite Virgen Extra'!$A$6:$A$257,"&gt;="&amp;$A282,'Aceite Virgen Extra'!$B$6:$B$257,"&lt;="&amp;$B282)</f>
        <v>0.21000000000000002</v>
      </c>
      <c r="TX282" s="4">
        <f>SUMIFS('Aceite Virgen Extra'!TX$6:TX$257,'Aceite Virgen Extra'!$A$6:$A$257,"&gt;="&amp;$A282,'Aceite Virgen Extra'!$B$6:$B$257,"&lt;="&amp;$B282)</f>
        <v>0.8600000000000001</v>
      </c>
      <c r="TY282" s="4">
        <f>SUMIFS('Aceite Virgen Extra'!TY$6:TY$257,'Aceite Virgen Extra'!$A$6:$A$257,"&gt;="&amp;$A282,'Aceite Virgen Extra'!$B$6:$B$257,"&lt;="&amp;$B282)</f>
        <v>0</v>
      </c>
      <c r="TZ282" s="4">
        <f>SUMIFS('Aceite Virgen Extra'!TZ$6:TZ$257,'Aceite Virgen Extra'!$A$6:$A$257,"&gt;="&amp;$A282,'Aceite Virgen Extra'!$B$6:$B$257,"&lt;="&amp;$B282)</f>
        <v>0</v>
      </c>
      <c r="UD282" s="69">
        <f>SUMIFS('Aceite Virgen Extra'!UD$6:UD$257,'Aceite Virgen Extra'!$A$6:$A$257,"&gt;="&amp;$A282,'Aceite Virgen Extra'!$B$6:$B$257,"&lt;="&amp;$B282)</f>
        <v>0.17</v>
      </c>
      <c r="UE282" s="4">
        <f>SUMIFS('Aceite Virgen Extra'!UE$6:UE$257,'Aceite Virgen Extra'!$A$6:$A$257,"&gt;="&amp;$A282,'Aceite Virgen Extra'!$B$6:$B$257,"&lt;="&amp;$B282)</f>
        <v>0.42</v>
      </c>
      <c r="UF282" s="4">
        <f>SUMIFS('Aceite Virgen Extra'!UF$6:UF$257,'Aceite Virgen Extra'!$A$6:$A$257,"&gt;="&amp;$A282,'Aceite Virgen Extra'!$B$6:$B$257,"&lt;="&amp;$B282)</f>
        <v>0.14000000000000001</v>
      </c>
      <c r="UG282" s="4">
        <f>SUMIFS('Aceite Virgen Extra'!UG$6:UG$257,'Aceite Virgen Extra'!$A$6:$A$257,"&gt;="&amp;$A282,'Aceite Virgen Extra'!$B$6:$B$257,"&lt;="&amp;$B282)</f>
        <v>0</v>
      </c>
      <c r="UK282" s="69">
        <f>SUMIFS('Aceite Virgen Extra'!UK$6:UK$257,'Aceite Virgen Extra'!$A$6:$A$257,"&gt;="&amp;$A282,'Aceite Virgen Extra'!$B$6:$B$257,"&lt;="&amp;$B282)</f>
        <v>1.28</v>
      </c>
      <c r="UL282" s="4">
        <f>SUMIFS('Aceite Virgen Extra'!UL$6:UL$257,'Aceite Virgen Extra'!$A$6:$A$257,"&gt;="&amp;$A282,'Aceite Virgen Extra'!$B$6:$B$257,"&lt;="&amp;$B282)</f>
        <v>0.74</v>
      </c>
      <c r="UM282" s="4">
        <f>SUMIFS('Aceite Virgen Extra'!UM$6:UM$257,'Aceite Virgen Extra'!$A$6:$A$257,"&gt;="&amp;$A282,'Aceite Virgen Extra'!$B$6:$B$257,"&lt;="&amp;$B282)</f>
        <v>1.8</v>
      </c>
      <c r="UN282" s="4">
        <f>SUMIFS('Aceite Virgen Extra'!UN$6:UN$257,'Aceite Virgen Extra'!$A$6:$A$257,"&gt;="&amp;$A282,'Aceite Virgen Extra'!$B$6:$B$257,"&lt;="&amp;$B282)</f>
        <v>0</v>
      </c>
      <c r="UR282" s="69">
        <f>SUMIFS('Aceite Virgen Extra'!UR$6:UR$257,'Aceite Virgen Extra'!$A$6:$A$257,"&gt;="&amp;$A282,'Aceite Virgen Extra'!$B$6:$B$257,"&lt;="&amp;$B282)</f>
        <v>1.6600000000000001</v>
      </c>
      <c r="US282" s="4">
        <f>SUMIFS('Aceite Virgen Extra'!US$6:US$257,'Aceite Virgen Extra'!$A$6:$A$257,"&gt;="&amp;$A282,'Aceite Virgen Extra'!$B$6:$B$257,"&lt;="&amp;$B282)</f>
        <v>0.34</v>
      </c>
      <c r="UT282" s="4">
        <f>SUMIFS('Aceite Virgen Extra'!UT$6:UT$257,'Aceite Virgen Extra'!$A$6:$A$257,"&gt;="&amp;$A282,'Aceite Virgen Extra'!$B$6:$B$257,"&lt;="&amp;$B282)</f>
        <v>2.7800000000000002</v>
      </c>
      <c r="UU282" s="4">
        <f>SUMIFS('Aceite Virgen Extra'!UU$6:UU$257,'Aceite Virgen Extra'!$A$6:$A$257,"&gt;="&amp;$A282,'Aceite Virgen Extra'!$B$6:$B$257,"&lt;="&amp;$B282)</f>
        <v>0</v>
      </c>
      <c r="UY282" s="69">
        <f>SUMIFS('Aceite Virgen Extra'!UY$6:UY$257,'Aceite Virgen Extra'!$A$6:$A$257,"&gt;="&amp;$A282,'Aceite Virgen Extra'!$B$6:$B$257,"&lt;="&amp;$B282)</f>
        <v>1.4900000000000002</v>
      </c>
      <c r="UZ282" s="4">
        <f>SUMIFS('Aceite Virgen Extra'!UZ$6:UZ$257,'Aceite Virgen Extra'!$A$6:$A$257,"&gt;="&amp;$A282,'Aceite Virgen Extra'!$B$6:$B$257,"&lt;="&amp;$B282)</f>
        <v>1.94</v>
      </c>
      <c r="VA282" s="4">
        <f>SUMIFS('Aceite Virgen Extra'!VA$6:VA$257,'Aceite Virgen Extra'!$A$6:$A$257,"&gt;="&amp;$A282,'Aceite Virgen Extra'!$B$6:$B$257,"&lt;="&amp;$B282)</f>
        <v>1.01</v>
      </c>
      <c r="VB282" s="4">
        <f>SUMIFS('Aceite Virgen Extra'!VB$6:VB$257,'Aceite Virgen Extra'!$A$6:$A$257,"&gt;="&amp;$A282,'Aceite Virgen Extra'!$B$6:$B$257,"&lt;="&amp;$B282)</f>
        <v>4.13</v>
      </c>
      <c r="VF282" s="69">
        <f>SUMIFS('Aceite Virgen Extra'!VF$6:VF$257,'Aceite Virgen Extra'!$A$6:$A$257,"&gt;="&amp;$A282,'Aceite Virgen Extra'!$B$6:$B$257,"&lt;="&amp;$B282)</f>
        <v>1.4500000000000002</v>
      </c>
      <c r="VG282" s="4">
        <f>SUMIFS('Aceite Virgen Extra'!VG$6:VG$257,'Aceite Virgen Extra'!$A$6:$A$257,"&gt;="&amp;$A282,'Aceite Virgen Extra'!$B$6:$B$257,"&lt;="&amp;$B282)</f>
        <v>0</v>
      </c>
      <c r="VH282" s="4">
        <f>SUMIFS('Aceite Virgen Extra'!VH$6:VH$257,'Aceite Virgen Extra'!$A$6:$A$257,"&gt;="&amp;$A282,'Aceite Virgen Extra'!$B$6:$B$257,"&lt;="&amp;$B282)</f>
        <v>1.9700000000000002</v>
      </c>
      <c r="VI282" s="4">
        <f>SUMIFS('Aceite Virgen Extra'!VI$6:VI$257,'Aceite Virgen Extra'!$A$6:$A$257,"&gt;="&amp;$A282,'Aceite Virgen Extra'!$B$6:$B$257,"&lt;="&amp;$B282)</f>
        <v>2.91</v>
      </c>
      <c r="VM282" s="69">
        <f>SUMIFS('Aceite Virgen Extra'!VM$6:VM$257,'Aceite Virgen Extra'!$A$6:$A$257,"&gt;="&amp;$A282,'Aceite Virgen Extra'!$B$6:$B$257,"&lt;="&amp;$B282)</f>
        <v>1.54</v>
      </c>
      <c r="VN282" s="4">
        <f>SUMIFS('Aceite Virgen Extra'!VN$6:VN$257,'Aceite Virgen Extra'!$A$6:$A$257,"&gt;="&amp;$A282,'Aceite Virgen Extra'!$B$6:$B$257,"&lt;="&amp;$B282)</f>
        <v>0.86999999999999988</v>
      </c>
      <c r="VO282" s="4">
        <f>SUMIFS('Aceite Virgen Extra'!VO$6:VO$257,'Aceite Virgen Extra'!$A$6:$A$257,"&gt;="&amp;$A282,'Aceite Virgen Extra'!$B$6:$B$257,"&lt;="&amp;$B282)</f>
        <v>2.29</v>
      </c>
      <c r="VP282" s="4">
        <f>SUMIFS('Aceite Virgen Extra'!VP$6:VP$257,'Aceite Virgen Extra'!$A$6:$A$257,"&gt;="&amp;$A282,'Aceite Virgen Extra'!$B$6:$B$257,"&lt;="&amp;$B282)</f>
        <v>0</v>
      </c>
      <c r="VT282" s="69">
        <f>SUMIFS('Aceite Virgen Extra'!VT$6:VT$257,'Aceite Virgen Extra'!$A$6:$A$257,"&gt;="&amp;$A282,'Aceite Virgen Extra'!$B$6:$B$257,"&lt;="&amp;$B282)</f>
        <v>1.5</v>
      </c>
      <c r="VU282" s="4">
        <f>SUMIFS('Aceite Virgen Extra'!VU$6:VU$257,'Aceite Virgen Extra'!$A$6:$A$257,"&gt;="&amp;$A282,'Aceite Virgen Extra'!$B$6:$B$257,"&lt;="&amp;$B282)</f>
        <v>1.45</v>
      </c>
      <c r="VV282" s="4">
        <f>SUMIFS('Aceite Virgen Extra'!VV$6:VV$257,'Aceite Virgen Extra'!$A$6:$A$257,"&gt;="&amp;$A282,'Aceite Virgen Extra'!$B$6:$B$257,"&lt;="&amp;$B282)</f>
        <v>1.46</v>
      </c>
      <c r="VW282" s="4">
        <f>SUMIFS('Aceite Virgen Extra'!VW$6:VW$257,'Aceite Virgen Extra'!$A$6:$A$257,"&gt;="&amp;$A282,'Aceite Virgen Extra'!$B$6:$B$257,"&lt;="&amp;$B282)</f>
        <v>1.1399999999999999</v>
      </c>
      <c r="WA282" s="69">
        <f>SUMIFS('Aceite Virgen Extra'!WA$6:WA$257,'Aceite Virgen Extra'!$A$6:$A$257,"&gt;="&amp;$A282,'Aceite Virgen Extra'!$B$6:$B$257,"&lt;="&amp;$B282)</f>
        <v>0.97</v>
      </c>
      <c r="WB282" s="4">
        <f>SUMIFS('Aceite Virgen Extra'!WB$6:WB$257,'Aceite Virgen Extra'!$A$6:$A$257,"&gt;="&amp;$A282,'Aceite Virgen Extra'!$B$6:$B$257,"&lt;="&amp;$B282)</f>
        <v>1.04</v>
      </c>
      <c r="WC282" s="4">
        <f>SUMIFS('Aceite Virgen Extra'!WC$6:WC$257,'Aceite Virgen Extra'!$A$6:$A$257,"&gt;="&amp;$A282,'Aceite Virgen Extra'!$B$6:$B$257,"&lt;="&amp;$B282)</f>
        <v>1.22</v>
      </c>
      <c r="WD282" s="4">
        <f>SUMIFS('Aceite Virgen Extra'!WD$6:WD$257,'Aceite Virgen Extra'!$A$6:$A$257,"&gt;="&amp;$A282,'Aceite Virgen Extra'!$B$6:$B$257,"&lt;="&amp;$B282)</f>
        <v>0</v>
      </c>
      <c r="WH282" s="69">
        <f>SUMIFS('Aceite Virgen Extra'!WH$6:WH$257,'Aceite Virgen Extra'!$A$6:$A$257,"&gt;="&amp;$A282,'Aceite Virgen Extra'!$B$6:$B$257,"&lt;="&amp;$B282)</f>
        <v>1.79</v>
      </c>
      <c r="WI282" s="4">
        <f>SUMIFS('Aceite Virgen Extra'!WI$6:WI$257,'Aceite Virgen Extra'!$A$6:$A$257,"&gt;="&amp;$A282,'Aceite Virgen Extra'!$B$6:$B$257,"&lt;="&amp;$B282)</f>
        <v>0.31</v>
      </c>
      <c r="WJ282" s="4">
        <f>SUMIFS('Aceite Virgen Extra'!WJ$6:WJ$257,'Aceite Virgen Extra'!$A$6:$A$257,"&gt;="&amp;$A282,'Aceite Virgen Extra'!$B$6:$B$257,"&lt;="&amp;$B282)</f>
        <v>2.56</v>
      </c>
      <c r="WK282" s="4">
        <f>SUMIFS('Aceite Virgen Extra'!WK$6:WK$257,'Aceite Virgen Extra'!$A$6:$A$257,"&gt;="&amp;$A282,'Aceite Virgen Extra'!$B$6:$B$257,"&lt;="&amp;$B282)</f>
        <v>0</v>
      </c>
      <c r="WO282" s="69">
        <f>SUMIFS('Aceite Virgen Extra'!WO$6:WO$257,'Aceite Virgen Extra'!$A$6:$A$257,"&gt;="&amp;$A282,'Aceite Virgen Extra'!$B$6:$B$257,"&lt;="&amp;$B282)</f>
        <v>1.19</v>
      </c>
      <c r="WP282" s="4">
        <f>SUMIFS('Aceite Virgen Extra'!WP$6:WP$257,'Aceite Virgen Extra'!$A$6:$A$257,"&gt;="&amp;$A282,'Aceite Virgen Extra'!$B$6:$B$257,"&lt;="&amp;$B282)</f>
        <v>0.72</v>
      </c>
      <c r="WQ282" s="4">
        <f>SUMIFS('Aceite Virgen Extra'!WQ$6:WQ$257,'Aceite Virgen Extra'!$A$6:$A$257,"&gt;="&amp;$A282,'Aceite Virgen Extra'!$B$6:$B$257,"&lt;="&amp;$B282)</f>
        <v>1.81</v>
      </c>
      <c r="WR282" s="4">
        <f>SUMIFS('Aceite Virgen Extra'!WR$6:WR$257,'Aceite Virgen Extra'!$A$6:$A$257,"&gt;="&amp;$A282,'Aceite Virgen Extra'!$B$6:$B$257,"&lt;="&amp;$B282)</f>
        <v>0</v>
      </c>
      <c r="WV282" s="69">
        <f>SUMIFS('Aceite Virgen Extra'!WV$6:WV$257,'Aceite Virgen Extra'!$A$6:$A$257,"&gt;="&amp;$A282,'Aceite Virgen Extra'!$B$6:$B$257,"&lt;="&amp;$B282)</f>
        <v>3.47</v>
      </c>
      <c r="WW282" s="4">
        <f>SUMIFS('Aceite Virgen Extra'!WW$6:WW$257,'Aceite Virgen Extra'!$A$6:$A$257,"&gt;="&amp;$A282,'Aceite Virgen Extra'!$B$6:$B$257,"&lt;="&amp;$B282)</f>
        <v>0.43</v>
      </c>
      <c r="WX282" s="4">
        <f>SUMIFS('Aceite Virgen Extra'!WX$6:WX$257,'Aceite Virgen Extra'!$A$6:$A$257,"&gt;="&amp;$A282,'Aceite Virgen Extra'!$B$6:$B$257,"&lt;="&amp;$B282)</f>
        <v>4.5</v>
      </c>
      <c r="WY282" s="4">
        <f>SUMIFS('Aceite Virgen Extra'!WY$6:WY$257,'Aceite Virgen Extra'!$A$6:$A$257,"&gt;="&amp;$A282,'Aceite Virgen Extra'!$B$6:$B$257,"&lt;="&amp;$B282)</f>
        <v>7.02</v>
      </c>
      <c r="XC282" s="69">
        <f>SUMIFS('Aceite Virgen Extra'!XC$6:XC$257,'Aceite Virgen Extra'!$A$6:$A$257,"&gt;="&amp;$A282,'Aceite Virgen Extra'!$B$6:$B$257,"&lt;="&amp;$B282)</f>
        <v>2.1</v>
      </c>
      <c r="XD282" s="4">
        <f>SUMIFS('Aceite Virgen Extra'!XD$6:XD$257,'Aceite Virgen Extra'!$A$6:$A$257,"&gt;="&amp;$A282,'Aceite Virgen Extra'!$B$6:$B$257,"&lt;="&amp;$B282)</f>
        <v>0.14000000000000001</v>
      </c>
      <c r="XE282" s="4">
        <f>SUMIFS('Aceite Virgen Extra'!XE$6:XE$257,'Aceite Virgen Extra'!$A$6:$A$257,"&gt;="&amp;$A282,'Aceite Virgen Extra'!$B$6:$B$257,"&lt;="&amp;$B282)</f>
        <v>3.57</v>
      </c>
      <c r="XF282" s="4">
        <f>SUMIFS('Aceite Virgen Extra'!XF$6:XF$257,'Aceite Virgen Extra'!$A$6:$A$257,"&gt;="&amp;$A282,'Aceite Virgen Extra'!$B$6:$B$257,"&lt;="&amp;$B282)</f>
        <v>0</v>
      </c>
    </row>
    <row r="283" spans="1:630" x14ac:dyDescent="0.3">
      <c r="A283" s="9">
        <f>'TAM Aceite Virgen Extra'!B31</f>
        <v>10.5</v>
      </c>
      <c r="B283" s="9">
        <f>'TAM Aceite Virgen Extra'!C31</f>
        <v>10.7</v>
      </c>
      <c r="C283" s="9"/>
      <c r="D283" s="4">
        <f>SUMIFS('Aceite Virgen Extra'!D$6:D$257,'Aceite Virgen Extra'!$A$6:$A$257,"&gt;="&amp;$A283,'Aceite Virgen Extra'!$B$6:$B$257,"&lt;="&amp;$B283)</f>
        <v>0.08</v>
      </c>
      <c r="E283" s="4">
        <f>SUMIFS('Aceite Virgen Extra'!E$6:E$257,'Aceite Virgen Extra'!$A$6:$A$257,"&gt;="&amp;$A283,'Aceite Virgen Extra'!$B$6:$B$257,"&lt;="&amp;$B283)</f>
        <v>0.32</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0.05</v>
      </c>
      <c r="L283" s="4">
        <f>SUMIFS('Aceite Virgen Extra'!L$6:L$257,'Aceite Virgen Extra'!$A$6:$A$257,"&gt;="&amp;$A283,'Aceite Virgen Extra'!$B$6:$B$257,"&lt;="&amp;$B283)</f>
        <v>0</v>
      </c>
      <c r="M283" s="4">
        <f>SUMIFS('Aceite Virgen Extra'!M$6:M$257,'Aceite Virgen Extra'!$A$6:$A$257,"&gt;="&amp;$A283,'Aceite Virgen Extra'!$B$6:$B$257,"&lt;="&amp;$B283)</f>
        <v>0.1</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v>
      </c>
      <c r="AO283" s="4">
        <f>SUMIFS('Aceite Virgen Extra'!AO$6:AO$257,'Aceite Virgen Extra'!$A$6:$A$257,"&gt;="&amp;$A283,'Aceite Virgen Extra'!$B$6:$B$257,"&lt;="&amp;$B283)</f>
        <v>0.06</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0.06</v>
      </c>
      <c r="BW283" s="4">
        <f>SUMIFS('Aceite Virgen Extra'!BW$6:BW$257,'Aceite Virgen Extra'!$A$6:$A$257,"&gt;="&amp;$A283,'Aceite Virgen Extra'!$B$6:$B$257,"&lt;="&amp;$B283)</f>
        <v>0</v>
      </c>
      <c r="BX283" s="4">
        <f>SUMIFS('Aceite Virgen Extra'!BX$6:BX$257,'Aceite Virgen Extra'!$A$6:$A$257,"&gt;="&amp;$A283,'Aceite Virgen Extra'!$B$6:$B$257,"&lt;="&amp;$B283)</f>
        <v>0.1</v>
      </c>
      <c r="BY283" s="4">
        <f>SUMIFS('Aceite Virgen Extra'!BY$6:BY$257,'Aceite Virgen Extra'!$A$6:$A$257,"&gt;="&amp;$A283,'Aceite Virgen Extra'!$B$6:$B$257,"&lt;="&amp;$B283)</f>
        <v>0</v>
      </c>
      <c r="CC283" s="4">
        <f>SUMIFS('Aceite Virgen Extra'!CC$6:CC$257,'Aceite Virgen Extra'!$A$6:$A$257,"&gt;="&amp;$A283,'Aceite Virgen Extra'!$B$6:$B$257,"&lt;="&amp;$B283)</f>
        <v>0.11</v>
      </c>
      <c r="CD283" s="4">
        <f>SUMIFS('Aceite Virgen Extra'!CD$6:CD$257,'Aceite Virgen Extra'!$A$6:$A$257,"&gt;="&amp;$A283,'Aceite Virgen Extra'!$B$6:$B$257,"&lt;="&amp;$B283)</f>
        <v>0</v>
      </c>
      <c r="CE283" s="4">
        <f>SUMIFS('Aceite Virgen Extra'!CE$6:CE$257,'Aceite Virgen Extra'!$A$6:$A$257,"&gt;="&amp;$A283,'Aceite Virgen Extra'!$B$6:$B$257,"&lt;="&amp;$B283)</f>
        <v>0.21000000000000002</v>
      </c>
      <c r="CF283" s="4">
        <f>SUMIFS('Aceite Virgen Extra'!CF$6:CF$257,'Aceite Virgen Extra'!$A$6:$A$257,"&gt;="&amp;$A283,'Aceite Virgen Extra'!$B$6:$B$257,"&lt;="&amp;$B283)</f>
        <v>0</v>
      </c>
      <c r="CJ283" s="4">
        <f>SUMIFS('Aceite Virgen Extra'!CJ$6:CJ$257,'Aceite Virgen Extra'!$A$6:$A$257,"&gt;="&amp;$A283,'Aceite Virgen Extra'!$B$6:$B$257,"&lt;="&amp;$B283)</f>
        <v>0.05</v>
      </c>
      <c r="CK283" s="4">
        <f>SUMIFS('Aceite Virgen Extra'!CK$6:CK$257,'Aceite Virgen Extra'!$A$6:$A$257,"&gt;="&amp;$A283,'Aceite Virgen Extra'!$B$6:$B$257,"&lt;="&amp;$B283)</f>
        <v>0</v>
      </c>
      <c r="CL283" s="4">
        <f>SUMIFS('Aceite Virgen Extra'!CL$6:CL$257,'Aceite Virgen Extra'!$A$6:$A$257,"&gt;="&amp;$A283,'Aceite Virgen Extra'!$B$6:$B$257,"&lt;="&amp;$B283)</f>
        <v>0.11</v>
      </c>
      <c r="CM283" s="4">
        <f>SUMIFS('Aceite Virgen Extra'!CM$6:CM$257,'Aceite Virgen Extra'!$A$6:$A$257,"&gt;="&amp;$A283,'Aceite Virgen Extra'!$B$6:$B$257,"&lt;="&amp;$B283)</f>
        <v>0</v>
      </c>
      <c r="CQ283" s="4">
        <f>SUMIFS('Aceite Virgen Extra'!CQ$6:CQ$257,'Aceite Virgen Extra'!$A$6:$A$257,"&gt;="&amp;$A283,'Aceite Virgen Extra'!$B$6:$B$257,"&lt;="&amp;$B283)</f>
        <v>0.03</v>
      </c>
      <c r="CR283" s="4">
        <f>SUMIFS('Aceite Virgen Extra'!CR$6:CR$257,'Aceite Virgen Extra'!$A$6:$A$257,"&gt;="&amp;$A283,'Aceite Virgen Extra'!$B$6:$B$257,"&lt;="&amp;$B283)</f>
        <v>0</v>
      </c>
      <c r="CS283" s="4">
        <f>SUMIFS('Aceite Virgen Extra'!CS$6:CS$257,'Aceite Virgen Extra'!$A$6:$A$257,"&gt;="&amp;$A283,'Aceite Virgen Extra'!$B$6:$B$257,"&lt;="&amp;$B283)</f>
        <v>7.0000000000000007E-2</v>
      </c>
      <c r="CT283" s="4">
        <f>SUMIFS('Aceite Virgen Extra'!CT$6:CT$257,'Aceite Virgen Extra'!$A$6:$A$257,"&gt;="&amp;$A283,'Aceite Virgen Extra'!$B$6:$B$257,"&lt;="&amp;$B283)</f>
        <v>0</v>
      </c>
      <c r="CX283" s="4">
        <f>SUMIFS('Aceite Virgen Extra'!CX$6:CX$257,'Aceite Virgen Extra'!$A$6:$A$257,"&gt;="&amp;$A283,'Aceite Virgen Extra'!$B$6:$B$257,"&lt;="&amp;$B283)</f>
        <v>0.03</v>
      </c>
      <c r="CY283" s="4">
        <f>SUMIFS('Aceite Virgen Extra'!CY$6:CY$257,'Aceite Virgen Extra'!$A$6:$A$257,"&gt;="&amp;$A283,'Aceite Virgen Extra'!$B$6:$B$257,"&lt;="&amp;$B283)</f>
        <v>0.1</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0.03</v>
      </c>
      <c r="DM283" s="4">
        <f>SUMIFS('Aceite Virgen Extra'!DM$6:DM$257,'Aceite Virgen Extra'!$A$6:$A$257,"&gt;="&amp;$A283,'Aceite Virgen Extra'!$B$6:$B$257,"&lt;="&amp;$B283)</f>
        <v>0</v>
      </c>
      <c r="DN283" s="4">
        <f>SUMIFS('Aceite Virgen Extra'!DN$6:DN$257,'Aceite Virgen Extra'!$A$6:$A$257,"&gt;="&amp;$A283,'Aceite Virgen Extra'!$B$6:$B$257,"&lt;="&amp;$B283)</f>
        <v>0.05</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0.08</v>
      </c>
      <c r="EV283" s="4">
        <f>SUMIFS('Aceite Virgen Extra'!EV$6:EV$257,'Aceite Virgen Extra'!$A$6:$A$257,"&gt;="&amp;$A283,'Aceite Virgen Extra'!$B$6:$B$257,"&lt;="&amp;$B283)</f>
        <v>0</v>
      </c>
      <c r="EW283" s="4">
        <f>SUMIFS('Aceite Virgen Extra'!EW$6:EW$257,'Aceite Virgen Extra'!$A$6:$A$257,"&gt;="&amp;$A283,'Aceite Virgen Extra'!$B$6:$B$257,"&lt;="&amp;$B283)</f>
        <v>0.16</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0.06</v>
      </c>
      <c r="FQ283" s="4">
        <f>SUMIFS('Aceite Virgen Extra'!FQ$6:FQ$257,'Aceite Virgen Extra'!$A$6:$A$257,"&gt;="&amp;$A283,'Aceite Virgen Extra'!$B$6:$B$257,"&lt;="&amp;$B283)</f>
        <v>0.24</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0.09</v>
      </c>
      <c r="FX283" s="4">
        <f>SUMIFS('Aceite Virgen Extra'!FX$6:FX$257,'Aceite Virgen Extra'!$A$6:$A$257,"&gt;="&amp;$A283,'Aceite Virgen Extra'!$B$6:$B$257,"&lt;="&amp;$B283)</f>
        <v>0.34</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0.03</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0.11</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7.0000000000000007E-2</v>
      </c>
      <c r="IP283" s="4">
        <f>SUMIFS('Aceite Virgen Extra'!IP$6:IP$257,'Aceite Virgen Extra'!$A$6:$A$257,"&gt;="&amp;$A283,'Aceite Virgen Extra'!$B$6:$B$257,"&lt;="&amp;$B283)</f>
        <v>0</v>
      </c>
      <c r="IQ283" s="4">
        <f>SUMIFS('Aceite Virgen Extra'!IQ$6:IQ$257,'Aceite Virgen Extra'!$A$6:$A$257,"&gt;="&amp;$A283,'Aceite Virgen Extra'!$B$6:$B$257,"&lt;="&amp;$B283)</f>
        <v>0.13</v>
      </c>
      <c r="IR283" s="4">
        <f>SUMIFS('Aceite Virgen Extra'!IR$6:IR$257,'Aceite Virgen Extra'!$A$6:$A$257,"&gt;="&amp;$A283,'Aceite Virgen Extra'!$B$6:$B$257,"&lt;="&amp;$B283)</f>
        <v>0</v>
      </c>
      <c r="IV283" s="4">
        <f>SUMIFS('Aceite Virgen Extra'!IV$6:IV$257,'Aceite Virgen Extra'!$A$6:$A$257,"&gt;="&amp;$A283,'Aceite Virgen Extra'!$B$6:$B$257,"&lt;="&amp;$B283)</f>
        <v>0.04</v>
      </c>
      <c r="IW283" s="4">
        <f>SUMIFS('Aceite Virgen Extra'!IW$6:IW$257,'Aceite Virgen Extra'!$A$6:$A$257,"&gt;="&amp;$A283,'Aceite Virgen Extra'!$B$6:$B$257,"&lt;="&amp;$B283)</f>
        <v>0.14000000000000001</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0.05</v>
      </c>
      <c r="KF283" s="4">
        <f>SUMIFS('Aceite Virgen Extra'!KF$6:KF$257,'Aceite Virgen Extra'!$A$6:$A$257,"&gt;="&amp;$A283,'Aceite Virgen Extra'!$B$6:$B$257,"&lt;="&amp;$B283)</f>
        <v>0</v>
      </c>
      <c r="KG283" s="4">
        <f>SUMIFS('Aceite Virgen Extra'!KG$6:KG$257,'Aceite Virgen Extra'!$A$6:$A$257,"&gt;="&amp;$A283,'Aceite Virgen Extra'!$B$6:$B$257,"&lt;="&amp;$B283)</f>
        <v>0.11</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0.03</v>
      </c>
      <c r="KT283" s="4">
        <f>SUMIFS('Aceite Virgen Extra'!KT$6:KT$257,'Aceite Virgen Extra'!$A$6:$A$257,"&gt;="&amp;$A283,'Aceite Virgen Extra'!$B$6:$B$257,"&lt;="&amp;$B283)</f>
        <v>0.12</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0.04</v>
      </c>
      <c r="LA283" s="4">
        <f>SUMIFS('Aceite Virgen Extra'!LA$6:LA$257,'Aceite Virgen Extra'!$A$6:$A$257,"&gt;="&amp;$A283,'Aceite Virgen Extra'!$B$6:$B$257,"&lt;="&amp;$B283)</f>
        <v>0</v>
      </c>
      <c r="LB283" s="4">
        <f>SUMIFS('Aceite Virgen Extra'!LB$6:LB$257,'Aceite Virgen Extra'!$A$6:$A$257,"&gt;="&amp;$A283,'Aceite Virgen Extra'!$B$6:$B$257,"&lt;="&amp;$B283)</f>
        <v>0.08</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0.04</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0.04</v>
      </c>
      <c r="MC283" s="4">
        <f>SUMIFS('Aceite Virgen Extra'!MC$6:MC$257,'Aceite Virgen Extra'!$A$6:$A$257,"&gt;="&amp;$A283,'Aceite Virgen Extra'!$B$6:$B$257,"&lt;="&amp;$B283)</f>
        <v>0.15</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0.05</v>
      </c>
      <c r="MJ283" s="4">
        <f>SUMIFS('Aceite Virgen Extra'!MJ$6:MJ$257,'Aceite Virgen Extra'!$A$6:$A$257,"&gt;="&amp;$A283,'Aceite Virgen Extra'!$B$6:$B$257,"&lt;="&amp;$B283)</f>
        <v>0.18</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0.06</v>
      </c>
      <c r="MQ283" s="4">
        <f>SUMIFS('Aceite Virgen Extra'!MQ$6:MQ$257,'Aceite Virgen Extra'!$A$6:$A$257,"&gt;="&amp;$A283,'Aceite Virgen Extra'!$B$6:$B$257,"&lt;="&amp;$B283)</f>
        <v>0.23</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7.0000000000000007E-2</v>
      </c>
      <c r="NE283" s="4">
        <f>SUMIFS('Aceite Virgen Extra'!NE$6:NE$257,'Aceite Virgen Extra'!$A$6:$A$257,"&gt;="&amp;$A283,'Aceite Virgen Extra'!$B$6:$B$257,"&lt;="&amp;$B283)</f>
        <v>0.27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0.08</v>
      </c>
      <c r="NL283" s="4">
        <f>SUMIFS('Aceite Virgen Extra'!NL$6:NL$257,'Aceite Virgen Extra'!$A$6:$A$257,"&gt;="&amp;$A283,'Aceite Virgen Extra'!$B$6:$B$257,"&lt;="&amp;$B283)</f>
        <v>0</v>
      </c>
      <c r="NM283" s="4">
        <f>SUMIFS('Aceite Virgen Extra'!NM$6:NM$257,'Aceite Virgen Extra'!$A$6:$A$257,"&gt;="&amp;$A283,'Aceite Virgen Extra'!$B$6:$B$257,"&lt;="&amp;$B283)</f>
        <v>0.15</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0.08</v>
      </c>
      <c r="OG283" s="4">
        <f>SUMIFS('Aceite Virgen Extra'!OG$6:OG$257,'Aceite Virgen Extra'!$A$6:$A$257,"&gt;="&amp;$A283,'Aceite Virgen Extra'!$B$6:$B$257,"&lt;="&amp;$B283)</f>
        <v>0.25</v>
      </c>
      <c r="OH283" s="4">
        <f>SUMIFS('Aceite Virgen Extra'!OH$6:OH$257,'Aceite Virgen Extra'!$A$6:$A$257,"&gt;="&amp;$A283,'Aceite Virgen Extra'!$B$6:$B$257,"&lt;="&amp;$B283)</f>
        <v>0</v>
      </c>
      <c r="OI283" s="4">
        <f>SUMIFS('Aceite Virgen Extra'!OI$6:OI$257,'Aceite Virgen Extra'!$A$6:$A$257,"&gt;="&amp;$A283,'Aceite Virgen Extra'!$B$6:$B$257,"&lt;="&amp;$B283)</f>
        <v>0</v>
      </c>
      <c r="OM283" s="4">
        <f>SUMIFS('Aceite Virgen Extra'!OM$6:OM$257,'Aceite Virgen Extra'!$A$6:$A$257,"&gt;="&amp;$A283,'Aceite Virgen Extra'!$B$6:$B$257,"&lt;="&amp;$B283)</f>
        <v>0.09</v>
      </c>
      <c r="ON283" s="4">
        <f>SUMIFS('Aceite Virgen Extra'!ON$6:ON$257,'Aceite Virgen Extra'!$A$6:$A$257,"&gt;="&amp;$A283,'Aceite Virgen Extra'!$B$6:$B$257,"&lt;="&amp;$B283)</f>
        <v>0.15</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0.09</v>
      </c>
      <c r="PI283" s="4">
        <f>SUMIFS('Aceite Virgen Extra'!PI$6:PI$257,'Aceite Virgen Extra'!$A$6:$A$257,"&gt;="&amp;$A283,'Aceite Virgen Extra'!$B$6:$B$257,"&lt;="&amp;$B283)</f>
        <v>0.32</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0.09</v>
      </c>
      <c r="QD283" s="4">
        <f>SUMIFS('Aceite Virgen Extra'!QD$6:QD$257,'Aceite Virgen Extra'!$A$6:$A$257,"&gt;="&amp;$A283,'Aceite Virgen Extra'!$B$6:$B$257,"&lt;="&amp;$B283)</f>
        <v>0.36</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v>
      </c>
      <c r="QK283" s="4">
        <f>SUMIFS('Aceite Virgen Extra'!QK$6:QK$257,'Aceite Virgen Extra'!$A$6:$A$257,"&gt;="&amp;$A283,'Aceite Virgen Extra'!$B$6:$B$257,"&lt;="&amp;$B283)</f>
        <v>0</v>
      </c>
      <c r="QL283" s="4">
        <f>SUMIFS('Aceite Virgen Extra'!QL$6:QL$257,'Aceite Virgen Extra'!$A$6:$A$257,"&gt;="&amp;$A283,'Aceite Virgen Extra'!$B$6:$B$257,"&lt;="&amp;$B283)</f>
        <v>0</v>
      </c>
      <c r="QM283" s="4">
        <f>SUMIFS('Aceite Virgen Extra'!QM$6:QM$257,'Aceite Virgen Extra'!$A$6:$A$257,"&gt;="&amp;$A283,'Aceite Virgen Extra'!$B$6:$B$257,"&lt;="&amp;$B283)</f>
        <v>0</v>
      </c>
      <c r="QQ283" s="4">
        <f>SUMIFS('Aceite Virgen Extra'!QQ$6:QQ$257,'Aceite Virgen Extra'!$A$6:$A$257,"&gt;="&amp;$A283,'Aceite Virgen Extra'!$B$6:$B$257,"&lt;="&amp;$B283)</f>
        <v>0.16</v>
      </c>
      <c r="QR283" s="4">
        <f>SUMIFS('Aceite Virgen Extra'!QR$6:QR$257,'Aceite Virgen Extra'!$A$6:$A$257,"&gt;="&amp;$A283,'Aceite Virgen Extra'!$B$6:$B$257,"&lt;="&amp;$B283)</f>
        <v>0</v>
      </c>
      <c r="QS283" s="4">
        <f>SUMIFS('Aceite Virgen Extra'!QS$6:QS$257,'Aceite Virgen Extra'!$A$6:$A$257,"&gt;="&amp;$A283,'Aceite Virgen Extra'!$B$6:$B$257,"&lt;="&amp;$B283)</f>
        <v>0.2</v>
      </c>
      <c r="QT283" s="4">
        <f>SUMIFS('Aceite Virgen Extra'!QT$6:QT$257,'Aceite Virgen Extra'!$A$6:$A$257,"&gt;="&amp;$A283,'Aceite Virgen Extra'!$B$6:$B$257,"&lt;="&amp;$B283)</f>
        <v>0</v>
      </c>
      <c r="QX283" s="4">
        <f>SUMIFS('Aceite Virgen Extra'!QX$6:QX$257,'Aceite Virgen Extra'!$A$6:$A$257,"&gt;="&amp;$A283,'Aceite Virgen Extra'!$B$6:$B$257,"&lt;="&amp;$B283)</f>
        <v>0.27</v>
      </c>
      <c r="QY283" s="4">
        <f>SUMIFS('Aceite Virgen Extra'!QY$6:QY$257,'Aceite Virgen Extra'!$A$6:$A$257,"&gt;="&amp;$A283,'Aceite Virgen Extra'!$B$6:$B$257,"&lt;="&amp;$B283)</f>
        <v>0</v>
      </c>
      <c r="QZ283" s="4">
        <f>SUMIFS('Aceite Virgen Extra'!QZ$6:QZ$257,'Aceite Virgen Extra'!$A$6:$A$257,"&gt;="&amp;$A283,'Aceite Virgen Extra'!$B$6:$B$257,"&lt;="&amp;$B283)</f>
        <v>0.33</v>
      </c>
      <c r="RA283" s="4">
        <f>SUMIFS('Aceite Virgen Extra'!RA$6:RA$257,'Aceite Virgen Extra'!$A$6:$A$257,"&gt;="&amp;$A283,'Aceite Virgen Extra'!$B$6:$B$257,"&lt;="&amp;$B283)</f>
        <v>0</v>
      </c>
      <c r="RE283" s="4">
        <f>SUMIFS('Aceite Virgen Extra'!RE$6:RE$257,'Aceite Virgen Extra'!$A$6:$A$257,"&gt;="&amp;$A283,'Aceite Virgen Extra'!$B$6:$B$257,"&lt;="&amp;$B283)</f>
        <v>0.08</v>
      </c>
      <c r="RF283" s="4">
        <f>SUMIFS('Aceite Virgen Extra'!RF$6:RF$257,'Aceite Virgen Extra'!$A$6:$A$257,"&gt;="&amp;$A283,'Aceite Virgen Extra'!$B$6:$B$257,"&lt;="&amp;$B283)</f>
        <v>0.28999999999999998</v>
      </c>
      <c r="RG283" s="4">
        <f>SUMIFS('Aceite Virgen Extra'!RG$6:RG$257,'Aceite Virgen Extra'!$A$6:$A$257,"&gt;="&amp;$A283,'Aceite Virgen Extra'!$B$6:$B$257,"&lt;="&amp;$B283)</f>
        <v>0</v>
      </c>
      <c r="RH283" s="4">
        <f>SUMIFS('Aceite Virgen Extra'!RH$6:RH$257,'Aceite Virgen Extra'!$A$6:$A$257,"&gt;="&amp;$A283,'Aceite Virgen Extra'!$B$6:$B$257,"&lt;="&amp;$B283)</f>
        <v>0</v>
      </c>
      <c r="RL283" s="4">
        <f>SUMIFS('Aceite Virgen Extra'!RL$6:RL$257,'Aceite Virgen Extra'!$A$6:$A$257,"&gt;="&amp;$A283,'Aceite Virgen Extra'!$B$6:$B$257,"&lt;="&amp;$B283)</f>
        <v>0.06</v>
      </c>
      <c r="RM283" s="4">
        <f>SUMIFS('Aceite Virgen Extra'!RM$6:RM$257,'Aceite Virgen Extra'!$A$6:$A$257,"&gt;="&amp;$A283,'Aceite Virgen Extra'!$B$6:$B$257,"&lt;="&amp;$B283)</f>
        <v>0</v>
      </c>
      <c r="RN283" s="4">
        <f>SUMIFS('Aceite Virgen Extra'!RN$6:RN$257,'Aceite Virgen Extra'!$A$6:$A$257,"&gt;="&amp;$A283,'Aceite Virgen Extra'!$B$6:$B$257,"&lt;="&amp;$B283)</f>
        <v>0</v>
      </c>
      <c r="RO283" s="4">
        <f>SUMIFS('Aceite Virgen Extra'!RO$6:RO$257,'Aceite Virgen Extra'!$A$6:$A$257,"&gt;="&amp;$A283,'Aceite Virgen Extra'!$B$6:$B$257,"&lt;="&amp;$B283)</f>
        <v>0</v>
      </c>
      <c r="RS283" s="69">
        <f>SUMIFS('Aceite Virgen Extra'!RS$6:RS$257,'Aceite Virgen Extra'!$A$6:$A$257,"&gt;="&amp;$A283,'Aceite Virgen Extra'!$B$6:$B$257,"&lt;="&amp;$B283)</f>
        <v>0.08</v>
      </c>
      <c r="RT283" s="4">
        <f>SUMIFS('Aceite Virgen Extra'!RT$6:RT$257,'Aceite Virgen Extra'!$A$6:$A$257,"&gt;="&amp;$A283,'Aceite Virgen Extra'!$B$6:$B$257,"&lt;="&amp;$B283)</f>
        <v>0.28999999999999998</v>
      </c>
      <c r="RU283" s="4">
        <f>SUMIFS('Aceite Virgen Extra'!RU$6:RU$257,'Aceite Virgen Extra'!$A$6:$A$257,"&gt;="&amp;$A283,'Aceite Virgen Extra'!$B$6:$B$257,"&lt;="&amp;$B283)</f>
        <v>0</v>
      </c>
      <c r="RV283" s="4">
        <f>SUMIFS('Aceite Virgen Extra'!RV$6:RV$257,'Aceite Virgen Extra'!$A$6:$A$257,"&gt;="&amp;$A283,'Aceite Virgen Extra'!$B$6:$B$257,"&lt;="&amp;$B283)</f>
        <v>0</v>
      </c>
      <c r="RZ283" s="69">
        <f>SUMIFS('Aceite Virgen Extra'!RZ$6:RZ$257,'Aceite Virgen Extra'!$A$6:$A$257,"&gt;="&amp;$A283,'Aceite Virgen Extra'!$B$6:$B$257,"&lt;="&amp;$B283)</f>
        <v>0.05</v>
      </c>
      <c r="SA283" s="4">
        <f>SUMIFS('Aceite Virgen Extra'!SA$6:SA$257,'Aceite Virgen Extra'!$A$6:$A$257,"&gt;="&amp;$A283,'Aceite Virgen Extra'!$B$6:$B$257,"&lt;="&amp;$B283)</f>
        <v>0.16</v>
      </c>
      <c r="SB283" s="4">
        <f>SUMIFS('Aceite Virgen Extra'!SB$6:SB$257,'Aceite Virgen Extra'!$A$6:$A$257,"&gt;="&amp;$A283,'Aceite Virgen Extra'!$B$6:$B$257,"&lt;="&amp;$B283)</f>
        <v>0</v>
      </c>
      <c r="SC283" s="4">
        <f>SUMIFS('Aceite Virgen Extra'!SC$6:SC$257,'Aceite Virgen Extra'!$A$6:$A$257,"&gt;="&amp;$A283,'Aceite Virgen Extra'!$B$6:$B$257,"&lt;="&amp;$B283)</f>
        <v>0</v>
      </c>
      <c r="SG283" s="69">
        <f>SUMIFS('Aceite Virgen Extra'!SG$6:SG$257,'Aceite Virgen Extra'!$A$6:$A$257,"&gt;="&amp;$A283,'Aceite Virgen Extra'!$B$6:$B$257,"&lt;="&amp;$B283)</f>
        <v>0</v>
      </c>
      <c r="SH283" s="4">
        <f>SUMIFS('Aceite Virgen Extra'!SH$6:SH$257,'Aceite Virgen Extra'!$A$6:$A$257,"&gt;="&amp;$A283,'Aceite Virgen Extra'!$B$6:$B$257,"&lt;="&amp;$B283)</f>
        <v>0</v>
      </c>
      <c r="SI283" s="4">
        <f>SUMIFS('Aceite Virgen Extra'!SI$6:SI$257,'Aceite Virgen Extra'!$A$6:$A$257,"&gt;="&amp;$A283,'Aceite Virgen Extra'!$B$6:$B$257,"&lt;="&amp;$B283)</f>
        <v>0</v>
      </c>
      <c r="SJ283" s="4">
        <f>SUMIFS('Aceite Virgen Extra'!SJ$6:SJ$257,'Aceite Virgen Extra'!$A$6:$A$257,"&gt;="&amp;$A283,'Aceite Virgen Extra'!$B$6:$B$257,"&lt;="&amp;$B283)</f>
        <v>0</v>
      </c>
      <c r="SN283" s="69">
        <f>SUMIFS('Aceite Virgen Extra'!SN$6:SN$257,'Aceite Virgen Extra'!$A$6:$A$257,"&gt;="&amp;$A283,'Aceite Virgen Extra'!$B$6:$B$257,"&lt;="&amp;$B283)</f>
        <v>0.14000000000000001</v>
      </c>
      <c r="SO283" s="4">
        <f>SUMIFS('Aceite Virgen Extra'!SO$6:SO$257,'Aceite Virgen Extra'!$A$6:$A$257,"&gt;="&amp;$A283,'Aceite Virgen Extra'!$B$6:$B$257,"&lt;="&amp;$B283)</f>
        <v>0</v>
      </c>
      <c r="SP283" s="4">
        <f>SUMIFS('Aceite Virgen Extra'!SP$6:SP$257,'Aceite Virgen Extra'!$A$6:$A$257,"&gt;="&amp;$A283,'Aceite Virgen Extra'!$B$6:$B$257,"&lt;="&amp;$B283)</f>
        <v>0.11</v>
      </c>
      <c r="SQ283" s="4">
        <f>SUMIFS('Aceite Virgen Extra'!SQ$6:SQ$257,'Aceite Virgen Extra'!$A$6:$A$257,"&gt;="&amp;$A283,'Aceite Virgen Extra'!$B$6:$B$257,"&lt;="&amp;$B283)</f>
        <v>0</v>
      </c>
      <c r="SU283" s="69">
        <f>SUMIFS('Aceite Virgen Extra'!SU$6:SU$257,'Aceite Virgen Extra'!$A$6:$A$257,"&gt;="&amp;$A283,'Aceite Virgen Extra'!$B$6:$B$257,"&lt;="&amp;$B283)</f>
        <v>0.27999999999999997</v>
      </c>
      <c r="SV283" s="4">
        <f>SUMIFS('Aceite Virgen Extra'!SV$6:SV$257,'Aceite Virgen Extra'!$A$6:$A$257,"&gt;="&amp;$A283,'Aceite Virgen Extra'!$B$6:$B$257,"&lt;="&amp;$B283)</f>
        <v>1</v>
      </c>
      <c r="SW283" s="4">
        <f>SUMIFS('Aceite Virgen Extra'!SW$6:SW$257,'Aceite Virgen Extra'!$A$6:$A$257,"&gt;="&amp;$A283,'Aceite Virgen Extra'!$B$6:$B$257,"&lt;="&amp;$B283)</f>
        <v>7.0000000000000007E-2</v>
      </c>
      <c r="SX283" s="4">
        <f>SUMIFS('Aceite Virgen Extra'!SX$6:SX$257,'Aceite Virgen Extra'!$A$6:$A$257,"&gt;="&amp;$A283,'Aceite Virgen Extra'!$B$6:$B$257,"&lt;="&amp;$B283)</f>
        <v>0</v>
      </c>
      <c r="TB283" s="69">
        <f>SUMIFS('Aceite Virgen Extra'!TB$6:TB$257,'Aceite Virgen Extra'!$A$6:$A$257,"&gt;="&amp;$A283,'Aceite Virgen Extra'!$B$6:$B$257,"&lt;="&amp;$B283)</f>
        <v>3.31</v>
      </c>
      <c r="TC283" s="4">
        <f>SUMIFS('Aceite Virgen Extra'!TC$6:TC$257,'Aceite Virgen Extra'!$A$6:$A$257,"&gt;="&amp;$A283,'Aceite Virgen Extra'!$B$6:$B$257,"&lt;="&amp;$B283)</f>
        <v>9.7799999999999994</v>
      </c>
      <c r="TD283" s="4">
        <f>SUMIFS('Aceite Virgen Extra'!TD$6:TD$257,'Aceite Virgen Extra'!$A$6:$A$257,"&gt;="&amp;$A283,'Aceite Virgen Extra'!$B$6:$B$257,"&lt;="&amp;$B283)</f>
        <v>0.7</v>
      </c>
      <c r="TE283" s="4">
        <f>SUMIFS('Aceite Virgen Extra'!TE$6:TE$257,'Aceite Virgen Extra'!$A$6:$A$257,"&gt;="&amp;$A283,'Aceite Virgen Extra'!$B$6:$B$257,"&lt;="&amp;$B283)</f>
        <v>0.45</v>
      </c>
      <c r="TI283" s="69">
        <f>SUMIFS('Aceite Virgen Extra'!TI$6:TI$257,'Aceite Virgen Extra'!$A$6:$A$257,"&gt;="&amp;$A283,'Aceite Virgen Extra'!$B$6:$B$257,"&lt;="&amp;$B283)</f>
        <v>0.8</v>
      </c>
      <c r="TJ283" s="4">
        <f>SUMIFS('Aceite Virgen Extra'!TJ$6:TJ$257,'Aceite Virgen Extra'!$A$6:$A$257,"&gt;="&amp;$A283,'Aceite Virgen Extra'!$B$6:$B$257,"&lt;="&amp;$B283)</f>
        <v>2.35</v>
      </c>
      <c r="TK283" s="4">
        <f>SUMIFS('Aceite Virgen Extra'!TK$6:TK$257,'Aceite Virgen Extra'!$A$6:$A$257,"&gt;="&amp;$A283,'Aceite Virgen Extra'!$B$6:$B$257,"&lt;="&amp;$B283)</f>
        <v>0.17</v>
      </c>
      <c r="TL283" s="4">
        <f>SUMIFS('Aceite Virgen Extra'!TL$6:TL$257,'Aceite Virgen Extra'!$A$6:$A$257,"&gt;="&amp;$A283,'Aceite Virgen Extra'!$B$6:$B$257,"&lt;="&amp;$B283)</f>
        <v>0</v>
      </c>
      <c r="TP283" s="69">
        <f>SUMIFS('Aceite Virgen Extra'!TP$6:TP$257,'Aceite Virgen Extra'!$A$6:$A$257,"&gt;="&amp;$A283,'Aceite Virgen Extra'!$B$6:$B$257,"&lt;="&amp;$B283)</f>
        <v>1.29</v>
      </c>
      <c r="TQ283" s="4">
        <f>SUMIFS('Aceite Virgen Extra'!TQ$6:TQ$257,'Aceite Virgen Extra'!$A$6:$A$257,"&gt;="&amp;$A283,'Aceite Virgen Extra'!$B$6:$B$257,"&lt;="&amp;$B283)</f>
        <v>3.65</v>
      </c>
      <c r="TR283" s="4">
        <f>SUMIFS('Aceite Virgen Extra'!TR$6:TR$257,'Aceite Virgen Extra'!$A$6:$A$257,"&gt;="&amp;$A283,'Aceite Virgen Extra'!$B$6:$B$257,"&lt;="&amp;$B283)</f>
        <v>0.25</v>
      </c>
      <c r="TS283" s="4">
        <f>SUMIFS('Aceite Virgen Extra'!TS$6:TS$257,'Aceite Virgen Extra'!$A$6:$A$257,"&gt;="&amp;$A283,'Aceite Virgen Extra'!$B$6:$B$257,"&lt;="&amp;$B283)</f>
        <v>0.88</v>
      </c>
      <c r="TW283" s="69">
        <f>SUMIFS('Aceite Virgen Extra'!TW$6:TW$257,'Aceite Virgen Extra'!$A$6:$A$257,"&gt;="&amp;$A283,'Aceite Virgen Extra'!$B$6:$B$257,"&lt;="&amp;$B283)</f>
        <v>2.2999999999999998</v>
      </c>
      <c r="TX283" s="4">
        <f>SUMIFS('Aceite Virgen Extra'!TX$6:TX$257,'Aceite Virgen Extra'!$A$6:$A$257,"&gt;="&amp;$A283,'Aceite Virgen Extra'!$B$6:$B$257,"&lt;="&amp;$B283)</f>
        <v>2.04</v>
      </c>
      <c r="TY283" s="4">
        <f>SUMIFS('Aceite Virgen Extra'!TY$6:TY$257,'Aceite Virgen Extra'!$A$6:$A$257,"&gt;="&amp;$A283,'Aceite Virgen Extra'!$B$6:$B$257,"&lt;="&amp;$B283)</f>
        <v>2.6399999999999997</v>
      </c>
      <c r="TZ283" s="4">
        <f>SUMIFS('Aceite Virgen Extra'!TZ$6:TZ$257,'Aceite Virgen Extra'!$A$6:$A$257,"&gt;="&amp;$A283,'Aceite Virgen Extra'!$B$6:$B$257,"&lt;="&amp;$B283)</f>
        <v>3</v>
      </c>
      <c r="UD283" s="69">
        <f>SUMIFS('Aceite Virgen Extra'!UD$6:UD$257,'Aceite Virgen Extra'!$A$6:$A$257,"&gt;="&amp;$A283,'Aceite Virgen Extra'!$B$6:$B$257,"&lt;="&amp;$B283)</f>
        <v>4.24</v>
      </c>
      <c r="UE283" s="4">
        <f>SUMIFS('Aceite Virgen Extra'!UE$6:UE$257,'Aceite Virgen Extra'!$A$6:$A$257,"&gt;="&amp;$A283,'Aceite Virgen Extra'!$B$6:$B$257,"&lt;="&amp;$B283)</f>
        <v>5.8599999999999994</v>
      </c>
      <c r="UF283" s="4">
        <f>SUMIFS('Aceite Virgen Extra'!UF$6:UF$257,'Aceite Virgen Extra'!$A$6:$A$257,"&gt;="&amp;$A283,'Aceite Virgen Extra'!$B$6:$B$257,"&lt;="&amp;$B283)</f>
        <v>4.8500000000000005</v>
      </c>
      <c r="UG283" s="4">
        <f>SUMIFS('Aceite Virgen Extra'!UG$6:UG$257,'Aceite Virgen Extra'!$A$6:$A$257,"&gt;="&amp;$A283,'Aceite Virgen Extra'!$B$6:$B$257,"&lt;="&amp;$B283)</f>
        <v>2.08</v>
      </c>
      <c r="UK283" s="69">
        <f>SUMIFS('Aceite Virgen Extra'!UK$6:UK$257,'Aceite Virgen Extra'!$A$6:$A$257,"&gt;="&amp;$A283,'Aceite Virgen Extra'!$B$6:$B$257,"&lt;="&amp;$B283)</f>
        <v>1.6400000000000001</v>
      </c>
      <c r="UL283" s="4">
        <f>SUMIFS('Aceite Virgen Extra'!UL$6:UL$257,'Aceite Virgen Extra'!$A$6:$A$257,"&gt;="&amp;$A283,'Aceite Virgen Extra'!$B$6:$B$257,"&lt;="&amp;$B283)</f>
        <v>2.1399999999999997</v>
      </c>
      <c r="UM283" s="4">
        <f>SUMIFS('Aceite Virgen Extra'!UM$6:UM$257,'Aceite Virgen Extra'!$A$6:$A$257,"&gt;="&amp;$A283,'Aceite Virgen Extra'!$B$6:$B$257,"&lt;="&amp;$B283)</f>
        <v>1.69</v>
      </c>
      <c r="UN283" s="4">
        <f>SUMIFS('Aceite Virgen Extra'!UN$6:UN$257,'Aceite Virgen Extra'!$A$6:$A$257,"&gt;="&amp;$A283,'Aceite Virgen Extra'!$B$6:$B$257,"&lt;="&amp;$B283)</f>
        <v>0</v>
      </c>
      <c r="UR283" s="69">
        <f>SUMIFS('Aceite Virgen Extra'!UR$6:UR$257,'Aceite Virgen Extra'!$A$6:$A$257,"&gt;="&amp;$A283,'Aceite Virgen Extra'!$B$6:$B$257,"&lt;="&amp;$B283)</f>
        <v>1.51</v>
      </c>
      <c r="US283" s="4">
        <f>SUMIFS('Aceite Virgen Extra'!US$6:US$257,'Aceite Virgen Extra'!$A$6:$A$257,"&gt;="&amp;$A283,'Aceite Virgen Extra'!$B$6:$B$257,"&lt;="&amp;$B283)</f>
        <v>1.67</v>
      </c>
      <c r="UT283" s="4">
        <f>SUMIFS('Aceite Virgen Extra'!UT$6:UT$257,'Aceite Virgen Extra'!$A$6:$A$257,"&gt;="&amp;$A283,'Aceite Virgen Extra'!$B$6:$B$257,"&lt;="&amp;$B283)</f>
        <v>0.43</v>
      </c>
      <c r="UU283" s="4">
        <f>SUMIFS('Aceite Virgen Extra'!UU$6:UU$257,'Aceite Virgen Extra'!$A$6:$A$257,"&gt;="&amp;$A283,'Aceite Virgen Extra'!$B$6:$B$257,"&lt;="&amp;$B283)</f>
        <v>6.45</v>
      </c>
      <c r="UY283" s="69">
        <f>SUMIFS('Aceite Virgen Extra'!UY$6:UY$257,'Aceite Virgen Extra'!$A$6:$A$257,"&gt;="&amp;$A283,'Aceite Virgen Extra'!$B$6:$B$257,"&lt;="&amp;$B283)</f>
        <v>1.3199999999999998</v>
      </c>
      <c r="UZ283" s="4">
        <f>SUMIFS('Aceite Virgen Extra'!UZ$6:UZ$257,'Aceite Virgen Extra'!$A$6:$A$257,"&gt;="&amp;$A283,'Aceite Virgen Extra'!$B$6:$B$257,"&lt;="&amp;$B283)</f>
        <v>1.79</v>
      </c>
      <c r="VA283" s="4">
        <f>SUMIFS('Aceite Virgen Extra'!VA$6:VA$257,'Aceite Virgen Extra'!$A$6:$A$257,"&gt;="&amp;$A283,'Aceite Virgen Extra'!$B$6:$B$257,"&lt;="&amp;$B283)</f>
        <v>0.2</v>
      </c>
      <c r="VB283" s="4">
        <f>SUMIFS('Aceite Virgen Extra'!VB$6:VB$257,'Aceite Virgen Extra'!$A$6:$A$257,"&gt;="&amp;$A283,'Aceite Virgen Extra'!$B$6:$B$257,"&lt;="&amp;$B283)</f>
        <v>7.49</v>
      </c>
      <c r="VF283" s="69">
        <f>SUMIFS('Aceite Virgen Extra'!VF$6:VF$257,'Aceite Virgen Extra'!$A$6:$A$257,"&gt;="&amp;$A283,'Aceite Virgen Extra'!$B$6:$B$257,"&lt;="&amp;$B283)</f>
        <v>0.79</v>
      </c>
      <c r="VG283" s="4">
        <f>SUMIFS('Aceite Virgen Extra'!VG$6:VG$257,'Aceite Virgen Extra'!$A$6:$A$257,"&gt;="&amp;$A283,'Aceite Virgen Extra'!$B$6:$B$257,"&lt;="&amp;$B283)</f>
        <v>0.38</v>
      </c>
      <c r="VH283" s="4">
        <f>SUMIFS('Aceite Virgen Extra'!VH$6:VH$257,'Aceite Virgen Extra'!$A$6:$A$257,"&gt;="&amp;$A283,'Aceite Virgen Extra'!$B$6:$B$257,"&lt;="&amp;$B283)</f>
        <v>0.37</v>
      </c>
      <c r="VI283" s="4">
        <f>SUMIFS('Aceite Virgen Extra'!VI$6:VI$257,'Aceite Virgen Extra'!$A$6:$A$257,"&gt;="&amp;$A283,'Aceite Virgen Extra'!$B$6:$B$257,"&lt;="&amp;$B283)</f>
        <v>4.96</v>
      </c>
      <c r="VM283" s="69">
        <f>SUMIFS('Aceite Virgen Extra'!VM$6:VM$257,'Aceite Virgen Extra'!$A$6:$A$257,"&gt;="&amp;$A283,'Aceite Virgen Extra'!$B$6:$B$257,"&lt;="&amp;$B283)</f>
        <v>1.21</v>
      </c>
      <c r="VN283" s="4">
        <f>SUMIFS('Aceite Virgen Extra'!VN$6:VN$257,'Aceite Virgen Extra'!$A$6:$A$257,"&gt;="&amp;$A283,'Aceite Virgen Extra'!$B$6:$B$257,"&lt;="&amp;$B283)</f>
        <v>0.43</v>
      </c>
      <c r="VO283" s="4">
        <f>SUMIFS('Aceite Virgen Extra'!VO$6:VO$257,'Aceite Virgen Extra'!$A$6:$A$257,"&gt;="&amp;$A283,'Aceite Virgen Extra'!$B$6:$B$257,"&lt;="&amp;$B283)</f>
        <v>0.64</v>
      </c>
      <c r="VP283" s="4">
        <f>SUMIFS('Aceite Virgen Extra'!VP$6:VP$257,'Aceite Virgen Extra'!$A$6:$A$257,"&gt;="&amp;$A283,'Aceite Virgen Extra'!$B$6:$B$257,"&lt;="&amp;$B283)</f>
        <v>8.86</v>
      </c>
      <c r="VT283" s="69">
        <f>SUMIFS('Aceite Virgen Extra'!VT$6:VT$257,'Aceite Virgen Extra'!$A$6:$A$257,"&gt;="&amp;$A283,'Aceite Virgen Extra'!$B$6:$B$257,"&lt;="&amp;$B283)</f>
        <v>3</v>
      </c>
      <c r="VU283" s="4">
        <f>SUMIFS('Aceite Virgen Extra'!VU$6:VU$257,'Aceite Virgen Extra'!$A$6:$A$257,"&gt;="&amp;$A283,'Aceite Virgen Extra'!$B$6:$B$257,"&lt;="&amp;$B283)</f>
        <v>1.6</v>
      </c>
      <c r="VV283" s="4">
        <f>SUMIFS('Aceite Virgen Extra'!VV$6:VV$257,'Aceite Virgen Extra'!$A$6:$A$257,"&gt;="&amp;$A283,'Aceite Virgen Extra'!$B$6:$B$257,"&lt;="&amp;$B283)</f>
        <v>3.58</v>
      </c>
      <c r="VW283" s="4">
        <f>SUMIFS('Aceite Virgen Extra'!VW$6:VW$257,'Aceite Virgen Extra'!$A$6:$A$257,"&gt;="&amp;$A283,'Aceite Virgen Extra'!$B$6:$B$257,"&lt;="&amp;$B283)</f>
        <v>4.95</v>
      </c>
      <c r="WA283" s="69">
        <f>SUMIFS('Aceite Virgen Extra'!WA$6:WA$257,'Aceite Virgen Extra'!$A$6:$A$257,"&gt;="&amp;$A283,'Aceite Virgen Extra'!$B$6:$B$257,"&lt;="&amp;$B283)</f>
        <v>1.71</v>
      </c>
      <c r="WB283" s="4">
        <f>SUMIFS('Aceite Virgen Extra'!WB$6:WB$257,'Aceite Virgen Extra'!$A$6:$A$257,"&gt;="&amp;$A283,'Aceite Virgen Extra'!$B$6:$B$257,"&lt;="&amp;$B283)</f>
        <v>1.6099999999999999</v>
      </c>
      <c r="WC283" s="4">
        <f>SUMIFS('Aceite Virgen Extra'!WC$6:WC$257,'Aceite Virgen Extra'!$A$6:$A$257,"&gt;="&amp;$A283,'Aceite Virgen Extra'!$B$6:$B$257,"&lt;="&amp;$B283)</f>
        <v>1.7600000000000002</v>
      </c>
      <c r="WD283" s="4">
        <f>SUMIFS('Aceite Virgen Extra'!WD$6:WD$257,'Aceite Virgen Extra'!$A$6:$A$257,"&gt;="&amp;$A283,'Aceite Virgen Extra'!$B$6:$B$257,"&lt;="&amp;$B283)</f>
        <v>2.64</v>
      </c>
      <c r="WH283" s="69">
        <f>SUMIFS('Aceite Virgen Extra'!WH$6:WH$257,'Aceite Virgen Extra'!$A$6:$A$257,"&gt;="&amp;$A283,'Aceite Virgen Extra'!$B$6:$B$257,"&lt;="&amp;$B283)</f>
        <v>0.91000000000000014</v>
      </c>
      <c r="WI283" s="4">
        <f>SUMIFS('Aceite Virgen Extra'!WI$6:WI$257,'Aceite Virgen Extra'!$A$6:$A$257,"&gt;="&amp;$A283,'Aceite Virgen Extra'!$B$6:$B$257,"&lt;="&amp;$B283)</f>
        <v>0.5</v>
      </c>
      <c r="WJ283" s="4">
        <f>SUMIFS('Aceite Virgen Extra'!WJ$6:WJ$257,'Aceite Virgen Extra'!$A$6:$A$257,"&gt;="&amp;$A283,'Aceite Virgen Extra'!$B$6:$B$257,"&lt;="&amp;$B283)</f>
        <v>0.86</v>
      </c>
      <c r="WK283" s="4">
        <f>SUMIFS('Aceite Virgen Extra'!WK$6:WK$257,'Aceite Virgen Extra'!$A$6:$A$257,"&gt;="&amp;$A283,'Aceite Virgen Extra'!$B$6:$B$257,"&lt;="&amp;$B283)</f>
        <v>2.74</v>
      </c>
      <c r="WO283" s="69">
        <f>SUMIFS('Aceite Virgen Extra'!WO$6:WO$257,'Aceite Virgen Extra'!$A$6:$A$257,"&gt;="&amp;$A283,'Aceite Virgen Extra'!$B$6:$B$257,"&lt;="&amp;$B283)</f>
        <v>0.30000000000000004</v>
      </c>
      <c r="WP283" s="4">
        <f>SUMIFS('Aceite Virgen Extra'!WP$6:WP$257,'Aceite Virgen Extra'!$A$6:$A$257,"&gt;="&amp;$A283,'Aceite Virgen Extra'!$B$6:$B$257,"&lt;="&amp;$B283)</f>
        <v>0.94</v>
      </c>
      <c r="WQ283" s="4">
        <f>SUMIFS('Aceite Virgen Extra'!WQ$6:WQ$257,'Aceite Virgen Extra'!$A$6:$A$257,"&gt;="&amp;$A283,'Aceite Virgen Extra'!$B$6:$B$257,"&lt;="&amp;$B283)</f>
        <v>0.09</v>
      </c>
      <c r="WR283" s="4">
        <f>SUMIFS('Aceite Virgen Extra'!WR$6:WR$257,'Aceite Virgen Extra'!$A$6:$A$257,"&gt;="&amp;$A283,'Aceite Virgen Extra'!$B$6:$B$257,"&lt;="&amp;$B283)</f>
        <v>0</v>
      </c>
      <c r="WV283" s="69">
        <f>SUMIFS('Aceite Virgen Extra'!WV$6:WV$257,'Aceite Virgen Extra'!$A$6:$A$257,"&gt;="&amp;$A283,'Aceite Virgen Extra'!$B$6:$B$257,"&lt;="&amp;$B283)</f>
        <v>0.73</v>
      </c>
      <c r="WW283" s="4">
        <f>SUMIFS('Aceite Virgen Extra'!WW$6:WW$257,'Aceite Virgen Extra'!$A$6:$A$257,"&gt;="&amp;$A283,'Aceite Virgen Extra'!$B$6:$B$257,"&lt;="&amp;$B283)</f>
        <v>1.4500000000000002</v>
      </c>
      <c r="WX283" s="4">
        <f>SUMIFS('Aceite Virgen Extra'!WX$6:WX$257,'Aceite Virgen Extra'!$A$6:$A$257,"&gt;="&amp;$A283,'Aceite Virgen Extra'!$B$6:$B$257,"&lt;="&amp;$B283)</f>
        <v>0.56999999999999995</v>
      </c>
      <c r="WY283" s="4">
        <f>SUMIFS('Aceite Virgen Extra'!WY$6:WY$257,'Aceite Virgen Extra'!$A$6:$A$257,"&gt;="&amp;$A283,'Aceite Virgen Extra'!$B$6:$B$257,"&lt;="&amp;$B283)</f>
        <v>0.41</v>
      </c>
      <c r="XC283" s="69">
        <f>SUMIFS('Aceite Virgen Extra'!XC$6:XC$257,'Aceite Virgen Extra'!$A$6:$A$257,"&gt;="&amp;$A283,'Aceite Virgen Extra'!$B$6:$B$257,"&lt;="&amp;$B283)</f>
        <v>1.06</v>
      </c>
      <c r="XD283" s="4">
        <f>SUMIFS('Aceite Virgen Extra'!XD$6:XD$257,'Aceite Virgen Extra'!$A$6:$A$257,"&gt;="&amp;$A283,'Aceite Virgen Extra'!$B$6:$B$257,"&lt;="&amp;$B283)</f>
        <v>1.01</v>
      </c>
      <c r="XE283" s="4">
        <f>SUMIFS('Aceite Virgen Extra'!XE$6:XE$257,'Aceite Virgen Extra'!$A$6:$A$257,"&gt;="&amp;$A283,'Aceite Virgen Extra'!$B$6:$B$257,"&lt;="&amp;$B283)</f>
        <v>1.39</v>
      </c>
      <c r="XF283" s="4">
        <f>SUMIFS('Aceite Virgen Extra'!XF$6:XF$257,'Aceite Virgen Extra'!$A$6:$A$257,"&gt;="&amp;$A283,'Aceite Virgen Extra'!$B$6:$B$257,"&lt;="&amp;$B283)</f>
        <v>0</v>
      </c>
    </row>
    <row r="284" spans="1:630" x14ac:dyDescent="0.3">
      <c r="A284" s="9">
        <f>'TAM Aceite Virgen Extra'!B32</f>
        <v>10.7</v>
      </c>
      <c r="B284" s="9">
        <f>'TAM Aceite Virgen Extra'!C32</f>
        <v>10.9</v>
      </c>
      <c r="C284" s="9"/>
      <c r="D284" s="4">
        <f>SUMIFS('Aceite Virgen Extra'!D$6:D$257,'Aceite Virgen Extra'!$A$6:$A$257,"&gt;="&amp;$A284,'Aceite Virgen Extra'!$B$6:$B$257,"&lt;="&amp;$B284)</f>
        <v>1.21</v>
      </c>
      <c r="E284" s="4">
        <f>SUMIFS('Aceite Virgen Extra'!E$6:E$257,'Aceite Virgen Extra'!$A$6:$A$257,"&gt;="&amp;$A284,'Aceite Virgen Extra'!$B$6:$B$257,"&lt;="&amp;$B284)</f>
        <v>0.17</v>
      </c>
      <c r="F284" s="4">
        <f>SUMIFS('Aceite Virgen Extra'!F$6:F$257,'Aceite Virgen Extra'!$A$6:$A$257,"&gt;="&amp;$A284,'Aceite Virgen Extra'!$B$6:$B$257,"&lt;="&amp;$B284)</f>
        <v>2.44</v>
      </c>
      <c r="G284" s="4">
        <f>SUMIFS('Aceite Virgen Extra'!G$6:G$257,'Aceite Virgen Extra'!$A$6:$A$257,"&gt;="&amp;$A284,'Aceite Virgen Extra'!$B$6:$B$257,"&lt;="&amp;$B284)</f>
        <v>0</v>
      </c>
      <c r="H284" s="9"/>
      <c r="I284" s="9"/>
      <c r="J284" s="9"/>
      <c r="K284" s="4">
        <f>SUMIFS('Aceite Virgen Extra'!K$6:K$257,'Aceite Virgen Extra'!$A$6:$A$257,"&gt;="&amp;$A284,'Aceite Virgen Extra'!$B$6:$B$257,"&lt;="&amp;$B284)</f>
        <v>2.2400000000000002</v>
      </c>
      <c r="L284" s="4">
        <f>SUMIFS('Aceite Virgen Extra'!L$6:L$257,'Aceite Virgen Extra'!$A$6:$A$257,"&gt;="&amp;$A284,'Aceite Virgen Extra'!$B$6:$B$257,"&lt;="&amp;$B284)</f>
        <v>0.65</v>
      </c>
      <c r="M284" s="4">
        <f>SUMIFS('Aceite Virgen Extra'!M$6:M$257,'Aceite Virgen Extra'!$A$6:$A$257,"&gt;="&amp;$A284,'Aceite Virgen Extra'!$B$6:$B$257,"&lt;="&amp;$B284)</f>
        <v>4.09</v>
      </c>
      <c r="N284" s="4">
        <f>SUMIFS('Aceite Virgen Extra'!N$6:N$257,'Aceite Virgen Extra'!$A$6:$A$257,"&gt;="&amp;$A284,'Aceite Virgen Extra'!$B$6:$B$257,"&lt;="&amp;$B284)</f>
        <v>0</v>
      </c>
      <c r="O284" s="9"/>
      <c r="P284" s="9"/>
      <c r="Q284" s="9"/>
      <c r="R284" s="4">
        <f>SUMIFS('Aceite Virgen Extra'!R$6:R$257,'Aceite Virgen Extra'!$A$6:$A$257,"&gt;="&amp;$A284,'Aceite Virgen Extra'!$B$6:$B$257,"&lt;="&amp;$B284)</f>
        <v>1.52</v>
      </c>
      <c r="S284" s="4">
        <f>SUMIFS('Aceite Virgen Extra'!S$6:S$257,'Aceite Virgen Extra'!$A$6:$A$257,"&gt;="&amp;$A284,'Aceite Virgen Extra'!$B$6:$B$257,"&lt;="&amp;$B284)</f>
        <v>0.38</v>
      </c>
      <c r="T284" s="4">
        <f>SUMIFS('Aceite Virgen Extra'!T$6:T$257,'Aceite Virgen Extra'!$A$6:$A$257,"&gt;="&amp;$A284,'Aceite Virgen Extra'!$B$6:$B$257,"&lt;="&amp;$B284)</f>
        <v>2.66</v>
      </c>
      <c r="U284" s="4">
        <f>SUMIFS('Aceite Virgen Extra'!U$6:U$257,'Aceite Virgen Extra'!$A$6:$A$257,"&gt;="&amp;$A284,'Aceite Virgen Extra'!$B$6:$B$257,"&lt;="&amp;$B284)</f>
        <v>0</v>
      </c>
      <c r="V284" s="9"/>
      <c r="W284" s="9"/>
      <c r="X284" s="9"/>
      <c r="Y284" s="4">
        <f>SUMIFS('Aceite Virgen Extra'!Y$6:Y$257,'Aceite Virgen Extra'!$A$6:$A$257,"&gt;="&amp;$A284,'Aceite Virgen Extra'!$B$6:$B$257,"&lt;="&amp;$B284)</f>
        <v>2.73</v>
      </c>
      <c r="Z284" s="4">
        <f>SUMIFS('Aceite Virgen Extra'!Z$6:Z$257,'Aceite Virgen Extra'!$A$6:$A$257,"&gt;="&amp;$A284,'Aceite Virgen Extra'!$B$6:$B$257,"&lt;="&amp;$B284)</f>
        <v>1.2</v>
      </c>
      <c r="AA284" s="4">
        <f>SUMIFS('Aceite Virgen Extra'!AA$6:AA$257,'Aceite Virgen Extra'!$A$6:$A$257,"&gt;="&amp;$A284,'Aceite Virgen Extra'!$B$6:$B$257,"&lt;="&amp;$B284)</f>
        <v>4.18</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0.46</v>
      </c>
      <c r="AG284" s="4">
        <f>SUMIFS('Aceite Virgen Extra'!AG$6:AG$257,'Aceite Virgen Extra'!$A$6:$A$257,"&gt;="&amp;$A284,'Aceite Virgen Extra'!$B$6:$B$257,"&lt;="&amp;$B284)</f>
        <v>0.31</v>
      </c>
      <c r="AH284" s="4">
        <f>SUMIFS('Aceite Virgen Extra'!AH$6:AH$257,'Aceite Virgen Extra'!$A$6:$A$257,"&gt;="&amp;$A284,'Aceite Virgen Extra'!$B$6:$B$257,"&lt;="&amp;$B284)</f>
        <v>0.59</v>
      </c>
      <c r="AI284" s="4">
        <f>SUMIFS('Aceite Virgen Extra'!AI$6:AI$257,'Aceite Virgen Extra'!$A$6:$A$257,"&gt;="&amp;$A284,'Aceite Virgen Extra'!$B$6:$B$257,"&lt;="&amp;$B284)</f>
        <v>0</v>
      </c>
      <c r="AJ284" s="9"/>
      <c r="AK284" s="9"/>
      <c r="AL284" s="9"/>
      <c r="AM284" s="4">
        <f>SUMIFS('Aceite Virgen Extra'!AM$6:AM$257,'Aceite Virgen Extra'!$A$6:$A$257,"&gt;="&amp;$A284,'Aceite Virgen Extra'!$B$6:$B$257,"&lt;="&amp;$B284)</f>
        <v>1.05</v>
      </c>
      <c r="AN284" s="4">
        <f>SUMIFS('Aceite Virgen Extra'!AN$6:AN$257,'Aceite Virgen Extra'!$A$6:$A$257,"&gt;="&amp;$A284,'Aceite Virgen Extra'!$B$6:$B$257,"&lt;="&amp;$B284)</f>
        <v>0</v>
      </c>
      <c r="AO284" s="4">
        <f>SUMIFS('Aceite Virgen Extra'!AO$6:AO$257,'Aceite Virgen Extra'!$A$6:$A$257,"&gt;="&amp;$A284,'Aceite Virgen Extra'!$B$6:$B$257,"&lt;="&amp;$B284)</f>
        <v>2.06</v>
      </c>
      <c r="AP284" s="4">
        <f>SUMIFS('Aceite Virgen Extra'!AP$6:AP$257,'Aceite Virgen Extra'!$A$6:$A$257,"&gt;="&amp;$A284,'Aceite Virgen Extra'!$B$6:$B$257,"&lt;="&amp;$B284)</f>
        <v>0</v>
      </c>
      <c r="AQ284" s="9"/>
      <c r="AR284" s="9"/>
      <c r="AT284" s="4">
        <f>SUMIFS('Aceite Virgen Extra'!AT$6:AT$257,'Aceite Virgen Extra'!$A$6:$A$257,"&gt;="&amp;$A284,'Aceite Virgen Extra'!$B$6:$B$257,"&lt;="&amp;$B284)</f>
        <v>1.1100000000000001</v>
      </c>
      <c r="AU284" s="4">
        <f>SUMIFS('Aceite Virgen Extra'!AU$6:AU$257,'Aceite Virgen Extra'!$A$6:$A$257,"&gt;="&amp;$A284,'Aceite Virgen Extra'!$B$6:$B$257,"&lt;="&amp;$B284)</f>
        <v>0</v>
      </c>
      <c r="AV284" s="4">
        <f>SUMIFS('Aceite Virgen Extra'!AV$6:AV$257,'Aceite Virgen Extra'!$A$6:$A$257,"&gt;="&amp;$A284,'Aceite Virgen Extra'!$B$6:$B$257,"&lt;="&amp;$B284)</f>
        <v>2.27</v>
      </c>
      <c r="AW284" s="4">
        <f>SUMIFS('Aceite Virgen Extra'!AW$6:AW$257,'Aceite Virgen Extra'!$A$6:$A$257,"&gt;="&amp;$A284,'Aceite Virgen Extra'!$B$6:$B$257,"&lt;="&amp;$B284)</f>
        <v>0</v>
      </c>
      <c r="BA284" s="4">
        <f>SUMIFS('Aceite Virgen Extra'!BA$6:BA$257,'Aceite Virgen Extra'!$A$6:$A$257,"&gt;="&amp;A284,'Aceite Virgen Extra'!$B$6:$B$257,"&lt;="&amp;B284)</f>
        <v>2.44</v>
      </c>
      <c r="BB284" s="4">
        <f>SUMIFS('Aceite Virgen Extra'!BB$6:BB$257,'Aceite Virgen Extra'!$A$6:$A$257,"&gt;="&amp;$A284,'Aceite Virgen Extra'!$B$6:$B$257,"&lt;="&amp;$B284)</f>
        <v>0.26</v>
      </c>
      <c r="BC284" s="4">
        <f>SUMIFS('Aceite Virgen Extra'!BC$6:BC$257,'Aceite Virgen Extra'!$A$6:$A$257,"&gt;="&amp;$A284,'Aceite Virgen Extra'!$B$6:$B$257,"&lt;="&amp;$B284)</f>
        <v>4.67</v>
      </c>
      <c r="BD284" s="4">
        <f>SUMIFS('Aceite Virgen Extra'!BD$6:BD$257,'Aceite Virgen Extra'!$A$6:$A$257,"&gt;="&amp;$A284,'Aceite Virgen Extra'!$B$6:$B$257,"&lt;="&amp;$B284)</f>
        <v>0</v>
      </c>
      <c r="BH284" s="4">
        <f>SUMIFS('Aceite Virgen Extra'!BH$6:BH$257,'Aceite Virgen Extra'!$A$6:$A$257,"&gt;="&amp;$A284,'Aceite Virgen Extra'!$B$6:$B$257,"&lt;="&amp;$B284)</f>
        <v>1.8</v>
      </c>
      <c r="BI284" s="4">
        <f>SUMIFS('Aceite Virgen Extra'!BI$6:BI$257,'Aceite Virgen Extra'!$A$6:$A$257,"&gt;="&amp;$A284,'Aceite Virgen Extra'!$B$6:$B$257,"&lt;="&amp;$B284)</f>
        <v>0.44</v>
      </c>
      <c r="BJ284" s="4">
        <f>SUMIFS('Aceite Virgen Extra'!BJ$6:BJ$257,'Aceite Virgen Extra'!$A$6:$A$257,"&gt;="&amp;$A284,'Aceite Virgen Extra'!$B$6:$B$257,"&lt;="&amp;$B284)</f>
        <v>3.1</v>
      </c>
      <c r="BK284" s="4">
        <f>SUMIFS('Aceite Virgen Extra'!BK$6:BK$257,'Aceite Virgen Extra'!$A$6:$A$257,"&gt;="&amp;$A284,'Aceite Virgen Extra'!$B$6:$B$257,"&lt;="&amp;$B284)</f>
        <v>0</v>
      </c>
      <c r="BO284" s="4">
        <f>SUMIFS('Aceite Virgen Extra'!BO$6:BO$257,'Aceite Virgen Extra'!$A$6:$A$257,"&gt;="&amp;$A284,'Aceite Virgen Extra'!$B$6:$B$257,"&lt;="&amp;$B284)</f>
        <v>2.31</v>
      </c>
      <c r="BP284" s="4">
        <f>SUMIFS('Aceite Virgen Extra'!BP$6:BP$257,'Aceite Virgen Extra'!$A$6:$A$257,"&gt;="&amp;$A284,'Aceite Virgen Extra'!$B$6:$B$257,"&lt;="&amp;$B284)</f>
        <v>0.63</v>
      </c>
      <c r="BQ284" s="4">
        <f>SUMIFS('Aceite Virgen Extra'!BQ$6:BQ$257,'Aceite Virgen Extra'!$A$6:$A$257,"&gt;="&amp;$A284,'Aceite Virgen Extra'!$B$6:$B$257,"&lt;="&amp;$B284)</f>
        <v>4.26</v>
      </c>
      <c r="BR284" s="4">
        <f>SUMIFS('Aceite Virgen Extra'!BR$6:BR$257,'Aceite Virgen Extra'!$A$6:$A$257,"&gt;="&amp;$A284,'Aceite Virgen Extra'!$B$6:$B$257,"&lt;="&amp;$B284)</f>
        <v>0</v>
      </c>
      <c r="BV284" s="4">
        <f>SUMIFS('Aceite Virgen Extra'!BV$6:BV$257,'Aceite Virgen Extra'!$A$6:$A$257,"&gt;="&amp;$A284,'Aceite Virgen Extra'!$B$6:$B$257,"&lt;="&amp;$B284)</f>
        <v>2.29</v>
      </c>
      <c r="BW284" s="4">
        <f>SUMIFS('Aceite Virgen Extra'!BW$6:BW$257,'Aceite Virgen Extra'!$A$6:$A$257,"&gt;="&amp;$A284,'Aceite Virgen Extra'!$B$6:$B$257,"&lt;="&amp;$B284)</f>
        <v>1.78</v>
      </c>
      <c r="BX284" s="4">
        <f>SUMIFS('Aceite Virgen Extra'!BX$6:BX$257,'Aceite Virgen Extra'!$A$6:$A$257,"&gt;="&amp;$A284,'Aceite Virgen Extra'!$B$6:$B$257,"&lt;="&amp;$B284)</f>
        <v>3.35</v>
      </c>
      <c r="BY284" s="4">
        <f>SUMIFS('Aceite Virgen Extra'!BY$6:BY$257,'Aceite Virgen Extra'!$A$6:$A$257,"&gt;="&amp;$A284,'Aceite Virgen Extra'!$B$6:$B$257,"&lt;="&amp;$B284)</f>
        <v>0</v>
      </c>
      <c r="CC284" s="4">
        <f>SUMIFS('Aceite Virgen Extra'!CC$6:CC$257,'Aceite Virgen Extra'!$A$6:$A$257,"&gt;="&amp;$A284,'Aceite Virgen Extra'!$B$6:$B$257,"&lt;="&amp;$B284)</f>
        <v>1.7</v>
      </c>
      <c r="CD284" s="4">
        <f>SUMIFS('Aceite Virgen Extra'!CD$6:CD$257,'Aceite Virgen Extra'!$A$6:$A$257,"&gt;="&amp;$A284,'Aceite Virgen Extra'!$B$6:$B$257,"&lt;="&amp;$B284)</f>
        <v>0.37</v>
      </c>
      <c r="CE284" s="4">
        <f>SUMIFS('Aceite Virgen Extra'!CE$6:CE$257,'Aceite Virgen Extra'!$A$6:$A$257,"&gt;="&amp;$A284,'Aceite Virgen Extra'!$B$6:$B$257,"&lt;="&amp;$B284)</f>
        <v>3.12</v>
      </c>
      <c r="CF284" s="4">
        <f>SUMIFS('Aceite Virgen Extra'!CF$6:CF$257,'Aceite Virgen Extra'!$A$6:$A$257,"&gt;="&amp;$A284,'Aceite Virgen Extra'!$B$6:$B$257,"&lt;="&amp;$B284)</f>
        <v>0</v>
      </c>
      <c r="CJ284" s="4">
        <f>SUMIFS('Aceite Virgen Extra'!CJ$6:CJ$257,'Aceite Virgen Extra'!$A$6:$A$257,"&gt;="&amp;$A284,'Aceite Virgen Extra'!$B$6:$B$257,"&lt;="&amp;$B284)</f>
        <v>1.85</v>
      </c>
      <c r="CK284" s="4">
        <f>SUMIFS('Aceite Virgen Extra'!CK$6:CK$257,'Aceite Virgen Extra'!$A$6:$A$257,"&gt;="&amp;$A284,'Aceite Virgen Extra'!$B$6:$B$257,"&lt;="&amp;$B284)</f>
        <v>0</v>
      </c>
      <c r="CL284" s="4">
        <f>SUMIFS('Aceite Virgen Extra'!CL$6:CL$257,'Aceite Virgen Extra'!$A$6:$A$257,"&gt;="&amp;$A284,'Aceite Virgen Extra'!$B$6:$B$257,"&lt;="&amp;$B284)</f>
        <v>3.79</v>
      </c>
      <c r="CM284" s="4">
        <f>SUMIFS('Aceite Virgen Extra'!CM$6:CM$257,'Aceite Virgen Extra'!$A$6:$A$257,"&gt;="&amp;$A284,'Aceite Virgen Extra'!$B$6:$B$257,"&lt;="&amp;$B284)</f>
        <v>0</v>
      </c>
      <c r="CQ284" s="4">
        <f>SUMIFS('Aceite Virgen Extra'!CQ$6:CQ$257,'Aceite Virgen Extra'!$A$6:$A$257,"&gt;="&amp;$A284,'Aceite Virgen Extra'!$B$6:$B$257,"&lt;="&amp;$B284)</f>
        <v>2.13</v>
      </c>
      <c r="CR284" s="4">
        <f>SUMIFS('Aceite Virgen Extra'!CR$6:CR$257,'Aceite Virgen Extra'!$A$6:$A$257,"&gt;="&amp;$A284,'Aceite Virgen Extra'!$B$6:$B$257,"&lt;="&amp;$B284)</f>
        <v>0.47</v>
      </c>
      <c r="CS284" s="4">
        <f>SUMIFS('Aceite Virgen Extra'!CS$6:CS$257,'Aceite Virgen Extra'!$A$6:$A$257,"&gt;="&amp;$A284,'Aceite Virgen Extra'!$B$6:$B$257,"&lt;="&amp;$B284)</f>
        <v>3.94</v>
      </c>
      <c r="CT284" s="4">
        <f>SUMIFS('Aceite Virgen Extra'!CT$6:CT$257,'Aceite Virgen Extra'!$A$6:$A$257,"&gt;="&amp;$A284,'Aceite Virgen Extra'!$B$6:$B$257,"&lt;="&amp;$B284)</f>
        <v>0</v>
      </c>
      <c r="CX284" s="4">
        <f>SUMIFS('Aceite Virgen Extra'!CX$6:CX$257,'Aceite Virgen Extra'!$A$6:$A$257,"&gt;="&amp;$A284,'Aceite Virgen Extra'!$B$6:$B$257,"&lt;="&amp;$B284)</f>
        <v>2.74</v>
      </c>
      <c r="CY284" s="4">
        <f>SUMIFS('Aceite Virgen Extra'!CY$6:CY$257,'Aceite Virgen Extra'!$A$6:$A$257,"&gt;="&amp;$A284,'Aceite Virgen Extra'!$B$6:$B$257,"&lt;="&amp;$B284)</f>
        <v>0.32</v>
      </c>
      <c r="CZ284" s="4">
        <f>SUMIFS('Aceite Virgen Extra'!CZ$6:CZ$257,'Aceite Virgen Extra'!$A$6:$A$257,"&gt;="&amp;$A284,'Aceite Virgen Extra'!$B$6:$B$257,"&lt;="&amp;$B284)</f>
        <v>4.8499999999999996</v>
      </c>
      <c r="DA284" s="4">
        <f>SUMIFS('Aceite Virgen Extra'!DA$6:DA$257,'Aceite Virgen Extra'!$A$6:$A$257,"&gt;="&amp;$A284,'Aceite Virgen Extra'!$B$6:$B$257,"&lt;="&amp;$B284)</f>
        <v>0</v>
      </c>
      <c r="DE284" s="4">
        <f>SUMIFS('Aceite Virgen Extra'!DE$6:DE$257,'Aceite Virgen Extra'!$A$6:$A$257,"&gt;="&amp;$A284,'Aceite Virgen Extra'!$B$6:$B$257,"&lt;="&amp;$B284)</f>
        <v>2.29</v>
      </c>
      <c r="DF284" s="4">
        <f>SUMIFS('Aceite Virgen Extra'!DF$6:DF$257,'Aceite Virgen Extra'!$A$6:$A$257,"&gt;="&amp;$A284,'Aceite Virgen Extra'!$B$6:$B$257,"&lt;="&amp;$B284)</f>
        <v>0.9</v>
      </c>
      <c r="DG284" s="4">
        <f>SUMIFS('Aceite Virgen Extra'!DG$6:DG$257,'Aceite Virgen Extra'!$A$6:$A$257,"&gt;="&amp;$A284,'Aceite Virgen Extra'!$B$6:$B$257,"&lt;="&amp;$B284)</f>
        <v>3.78</v>
      </c>
      <c r="DH284" s="4">
        <f>SUMIFS('Aceite Virgen Extra'!DH$6:DH$257,'Aceite Virgen Extra'!$A$6:$A$257,"&gt;="&amp;$A284,'Aceite Virgen Extra'!$B$6:$B$257,"&lt;="&amp;$B284)</f>
        <v>0</v>
      </c>
      <c r="DL284" s="4">
        <f>SUMIFS('Aceite Virgen Extra'!DL$6:DL$257,'Aceite Virgen Extra'!$A$6:$A$257,"&gt;="&amp;$A284,'Aceite Virgen Extra'!$B$6:$B$257,"&lt;="&amp;$B284)</f>
        <v>2.5</v>
      </c>
      <c r="DM284" s="4">
        <f>SUMIFS('Aceite Virgen Extra'!DM$6:DM$257,'Aceite Virgen Extra'!$A$6:$A$257,"&gt;="&amp;$A284,'Aceite Virgen Extra'!$B$6:$B$257,"&lt;="&amp;$B284)</f>
        <v>0.45</v>
      </c>
      <c r="DN284" s="4">
        <f>SUMIFS('Aceite Virgen Extra'!DN$6:DN$257,'Aceite Virgen Extra'!$A$6:$A$257,"&gt;="&amp;$A284,'Aceite Virgen Extra'!$B$6:$B$257,"&lt;="&amp;$B284)</f>
        <v>4.45</v>
      </c>
      <c r="DO284" s="4">
        <f>SUMIFS('Aceite Virgen Extra'!DO$6:DO$257,'Aceite Virgen Extra'!$A$6:$A$257,"&gt;="&amp;$A284,'Aceite Virgen Extra'!$B$6:$B$257,"&lt;="&amp;$B284)</f>
        <v>0</v>
      </c>
      <c r="DS284" s="4">
        <f>SUMIFS('Aceite Virgen Extra'!DS$6:DS$257,'Aceite Virgen Extra'!$A$6:$A$257,"&gt;="&amp;$A284,'Aceite Virgen Extra'!$B$6:$B$257,"&lt;="&amp;$B284)</f>
        <v>2.56</v>
      </c>
      <c r="DT284" s="4">
        <f>SUMIFS('Aceite Virgen Extra'!DT$6:DT$257,'Aceite Virgen Extra'!$A$6:$A$257,"&gt;="&amp;$A284,'Aceite Virgen Extra'!$B$6:$B$257,"&lt;="&amp;$B284)</f>
        <v>0.1</v>
      </c>
      <c r="DU284" s="4">
        <f>SUMIFS('Aceite Virgen Extra'!DU$6:DU$257,'Aceite Virgen Extra'!$A$6:$A$257,"&gt;="&amp;$A284,'Aceite Virgen Extra'!$B$6:$B$257,"&lt;="&amp;$B284)</f>
        <v>4.7300000000000004</v>
      </c>
      <c r="DV284" s="4">
        <f>SUMIFS('Aceite Virgen Extra'!DV$6:DV$257,'Aceite Virgen Extra'!$A$6:$A$257,"&gt;="&amp;$A284,'Aceite Virgen Extra'!$B$6:$B$257,"&lt;="&amp;$B284)</f>
        <v>0</v>
      </c>
      <c r="DZ284" s="4">
        <f>SUMIFS('Aceite Virgen Extra'!DZ$6:DZ$257,'Aceite Virgen Extra'!$A$6:$A$257,"&gt;="&amp;$A284,'Aceite Virgen Extra'!$B$6:$B$257,"&lt;="&amp;$B284)</f>
        <v>1.85</v>
      </c>
      <c r="EA284" s="4">
        <f>SUMIFS('Aceite Virgen Extra'!EA$6:EA$257,'Aceite Virgen Extra'!$A$6:$A$257,"&gt;="&amp;$A284,'Aceite Virgen Extra'!$B$6:$B$257,"&lt;="&amp;$B284)</f>
        <v>0.55000000000000004</v>
      </c>
      <c r="EB284" s="4">
        <f>SUMIFS('Aceite Virgen Extra'!EB$6:EB$257,'Aceite Virgen Extra'!$A$6:$A$257,"&gt;="&amp;$A284,'Aceite Virgen Extra'!$B$6:$B$257,"&lt;="&amp;$B284)</f>
        <v>3.46</v>
      </c>
      <c r="EC284" s="4">
        <f>SUMIFS('Aceite Virgen Extra'!EC$6:EC$257,'Aceite Virgen Extra'!$A$6:$A$257,"&gt;="&amp;$A284,'Aceite Virgen Extra'!$B$6:$B$257,"&lt;="&amp;$B284)</f>
        <v>0</v>
      </c>
      <c r="EG284" s="4">
        <f>SUMIFS('Aceite Virgen Extra'!EG$6:EG$257,'Aceite Virgen Extra'!$A$6:$A$257,"&gt;="&amp;$A284,'Aceite Virgen Extra'!$B$6:$B$257,"&lt;="&amp;$B284)</f>
        <v>1.59</v>
      </c>
      <c r="EH284" s="4">
        <f>SUMIFS('Aceite Virgen Extra'!EH$6:EH$257,'Aceite Virgen Extra'!$A$6:$A$257,"&gt;="&amp;$A284,'Aceite Virgen Extra'!$B$6:$B$257,"&lt;="&amp;$B284)</f>
        <v>0</v>
      </c>
      <c r="EI284" s="4">
        <f>SUMIFS('Aceite Virgen Extra'!EI$6:EI$257,'Aceite Virgen Extra'!$A$6:$A$257,"&gt;="&amp;$A284,'Aceite Virgen Extra'!$B$6:$B$257,"&lt;="&amp;$B284)</f>
        <v>3.22</v>
      </c>
      <c r="EJ284" s="4">
        <f>SUMIFS('Aceite Virgen Extra'!EJ$6:EJ$257,'Aceite Virgen Extra'!$A$6:$A$257,"&gt;="&amp;$A284,'Aceite Virgen Extra'!$B$6:$B$257,"&lt;="&amp;$B284)</f>
        <v>0</v>
      </c>
      <c r="EN284" s="4">
        <f>SUMIFS('Aceite Virgen Extra'!EN$6:EN$257,'Aceite Virgen Extra'!$A$6:$A$257,"&gt;="&amp;$A284,'Aceite Virgen Extra'!$B$6:$B$257,"&lt;="&amp;$B284)</f>
        <v>2.0699999999999998</v>
      </c>
      <c r="EO284" s="4">
        <f>SUMIFS('Aceite Virgen Extra'!EO$6:EO$257,'Aceite Virgen Extra'!$A$6:$A$257,"&gt;="&amp;$A284,'Aceite Virgen Extra'!$B$6:$B$257,"&lt;="&amp;$B284)</f>
        <v>1.28</v>
      </c>
      <c r="EP284" s="4">
        <f>SUMIFS('Aceite Virgen Extra'!EP$6:EP$257,'Aceite Virgen Extra'!$A$6:$A$257,"&gt;="&amp;$A284,'Aceite Virgen Extra'!$B$6:$B$257,"&lt;="&amp;$B284)</f>
        <v>2.88</v>
      </c>
      <c r="EQ284" s="4">
        <f>SUMIFS('Aceite Virgen Extra'!EQ$6:EQ$257,'Aceite Virgen Extra'!$A$6:$A$257,"&gt;="&amp;$A284,'Aceite Virgen Extra'!$B$6:$B$257,"&lt;="&amp;$B284)</f>
        <v>0</v>
      </c>
      <c r="EU284" s="4">
        <f>SUMIFS('Aceite Virgen Extra'!EU$6:EU$257,'Aceite Virgen Extra'!$A$6:$A$257,"&gt;="&amp;$A284,'Aceite Virgen Extra'!$B$6:$B$257,"&lt;="&amp;$B284)</f>
        <v>2.34</v>
      </c>
      <c r="EV284" s="4">
        <f>SUMIFS('Aceite Virgen Extra'!EV$6:EV$257,'Aceite Virgen Extra'!$A$6:$A$257,"&gt;="&amp;$A284,'Aceite Virgen Extra'!$B$6:$B$257,"&lt;="&amp;$B284)</f>
        <v>0.17</v>
      </c>
      <c r="EW284" s="4">
        <f>SUMIFS('Aceite Virgen Extra'!EW$6:EW$257,'Aceite Virgen Extra'!$A$6:$A$257,"&gt;="&amp;$A284,'Aceite Virgen Extra'!$B$6:$B$257,"&lt;="&amp;$B284)</f>
        <v>4.34</v>
      </c>
      <c r="EX284" s="4">
        <f>SUMIFS('Aceite Virgen Extra'!EX$6:EX$257,'Aceite Virgen Extra'!$A$6:$A$257,"&gt;="&amp;$A284,'Aceite Virgen Extra'!$B$6:$B$257,"&lt;="&amp;$B284)</f>
        <v>0</v>
      </c>
      <c r="FB284" s="4">
        <f>SUMIFS('Aceite Virgen Extra'!FB$6:FB$257,'Aceite Virgen Extra'!$A$6:$A$257,"&gt;="&amp;$A284,'Aceite Virgen Extra'!$B$6:$B$257,"&lt;="&amp;$B284)</f>
        <v>1.77</v>
      </c>
      <c r="FC284" s="4">
        <f>SUMIFS('Aceite Virgen Extra'!FC$6:FC$257,'Aceite Virgen Extra'!$A$6:$A$257,"&gt;="&amp;$A284,'Aceite Virgen Extra'!$B$6:$B$257,"&lt;="&amp;$B284)</f>
        <v>0.21</v>
      </c>
      <c r="FD284" s="4">
        <f>SUMIFS('Aceite Virgen Extra'!FD$6:FD$257,'Aceite Virgen Extra'!$A$6:$A$257,"&gt;="&amp;$A284,'Aceite Virgen Extra'!$B$6:$B$257,"&lt;="&amp;$B284)</f>
        <v>3.37</v>
      </c>
      <c r="FE284" s="4">
        <f>SUMIFS('Aceite Virgen Extra'!FE$6:FE$257,'Aceite Virgen Extra'!$A$6:$A$257,"&gt;="&amp;$A284,'Aceite Virgen Extra'!$B$6:$B$257,"&lt;="&amp;$B284)</f>
        <v>0</v>
      </c>
      <c r="FI284" s="4">
        <f>SUMIFS('Aceite Virgen Extra'!FI$6:FI$257,'Aceite Virgen Extra'!$A$6:$A$257,"&gt;="&amp;$A284,'Aceite Virgen Extra'!$B$6:$B$257,"&lt;="&amp;$B284)</f>
        <v>2.5299999999999998</v>
      </c>
      <c r="FJ284" s="4">
        <f>SUMIFS('Aceite Virgen Extra'!FJ$6:FJ$257,'Aceite Virgen Extra'!$A$6:$A$257,"&gt;="&amp;$A284,'Aceite Virgen Extra'!$B$6:$B$257,"&lt;="&amp;$B284)</f>
        <v>0.47</v>
      </c>
      <c r="FK284" s="4">
        <f>SUMIFS('Aceite Virgen Extra'!FK$6:FK$257,'Aceite Virgen Extra'!$A$6:$A$257,"&gt;="&amp;$A284,'Aceite Virgen Extra'!$B$6:$B$257,"&lt;="&amp;$B284)</f>
        <v>4.49</v>
      </c>
      <c r="FL284" s="4">
        <f>SUMIFS('Aceite Virgen Extra'!FL$6:FL$257,'Aceite Virgen Extra'!$A$6:$A$257,"&gt;="&amp;$A284,'Aceite Virgen Extra'!$B$6:$B$257,"&lt;="&amp;$B284)</f>
        <v>0</v>
      </c>
      <c r="FP284" s="4">
        <f>SUMIFS('Aceite Virgen Extra'!FP$6:FP$257,'Aceite Virgen Extra'!$A$6:$A$257,"&gt;="&amp;$A284,'Aceite Virgen Extra'!$B$6:$B$257,"&lt;="&amp;$B284)</f>
        <v>1.88</v>
      </c>
      <c r="FQ284" s="4">
        <f>SUMIFS('Aceite Virgen Extra'!FQ$6:FQ$257,'Aceite Virgen Extra'!$A$6:$A$257,"&gt;="&amp;$A284,'Aceite Virgen Extra'!$B$6:$B$257,"&lt;="&amp;$B284)</f>
        <v>1.03</v>
      </c>
      <c r="FR284" s="4">
        <f>SUMIFS('Aceite Virgen Extra'!FR$6:FR$257,'Aceite Virgen Extra'!$A$6:$A$257,"&gt;="&amp;$A284,'Aceite Virgen Extra'!$B$6:$B$257,"&lt;="&amp;$B284)</f>
        <v>2.94</v>
      </c>
      <c r="FS284" s="4">
        <f>SUMIFS('Aceite Virgen Extra'!FS$6:FS$257,'Aceite Virgen Extra'!$A$6:$A$257,"&gt;="&amp;$A284,'Aceite Virgen Extra'!$B$6:$B$257,"&lt;="&amp;$B284)</f>
        <v>0</v>
      </c>
      <c r="FW284" s="4">
        <f>SUMIFS('Aceite Virgen Extra'!FW$6:FW$257,'Aceite Virgen Extra'!$A$6:$A$257,"&gt;="&amp;$A284,'Aceite Virgen Extra'!$B$6:$B$257,"&lt;="&amp;$B284)</f>
        <v>2.29</v>
      </c>
      <c r="FX284" s="4">
        <f>SUMIFS('Aceite Virgen Extra'!FX$6:FX$257,'Aceite Virgen Extra'!$A$6:$A$257,"&gt;="&amp;$A284,'Aceite Virgen Extra'!$B$6:$B$257,"&lt;="&amp;$B284)</f>
        <v>1.3</v>
      </c>
      <c r="FY284" s="4">
        <f>SUMIFS('Aceite Virgen Extra'!FY$6:FY$257,'Aceite Virgen Extra'!$A$6:$A$257,"&gt;="&amp;$A284,'Aceite Virgen Extra'!$B$6:$B$257,"&lt;="&amp;$B284)</f>
        <v>3.29</v>
      </c>
      <c r="FZ284" s="4">
        <f>SUMIFS('Aceite Virgen Extra'!FZ$6:FZ$257,'Aceite Virgen Extra'!$A$6:$A$257,"&gt;="&amp;$A284,'Aceite Virgen Extra'!$B$6:$B$257,"&lt;="&amp;$B284)</f>
        <v>0</v>
      </c>
      <c r="GD284" s="4">
        <f>SUMIFS('Aceite Virgen Extra'!GD$6:GD$257,'Aceite Virgen Extra'!$A$6:$A$257,"&gt;="&amp;$A284,'Aceite Virgen Extra'!$B$6:$B$257,"&lt;="&amp;$B284)</f>
        <v>2.2199999999999998</v>
      </c>
      <c r="GE284" s="4">
        <f>SUMIFS('Aceite Virgen Extra'!GE$6:GE$257,'Aceite Virgen Extra'!$A$6:$A$257,"&gt;="&amp;$A284,'Aceite Virgen Extra'!$B$6:$B$257,"&lt;="&amp;$B284)</f>
        <v>0.44</v>
      </c>
      <c r="GF284" s="4">
        <f>SUMIFS('Aceite Virgen Extra'!GF$6:GF$257,'Aceite Virgen Extra'!$A$6:$A$257,"&gt;="&amp;$A284,'Aceite Virgen Extra'!$B$6:$B$257,"&lt;="&amp;$B284)</f>
        <v>3.54</v>
      </c>
      <c r="GG284" s="4">
        <f>SUMIFS('Aceite Virgen Extra'!GG$6:GG$257,'Aceite Virgen Extra'!$A$6:$A$257,"&gt;="&amp;$A284,'Aceite Virgen Extra'!$B$6:$B$257,"&lt;="&amp;$B284)</f>
        <v>0</v>
      </c>
      <c r="GK284" s="4">
        <f>SUMIFS('Aceite Virgen Extra'!GK$6:GK$257,'Aceite Virgen Extra'!$A$6:$A$257,"&gt;="&amp;$A284,'Aceite Virgen Extra'!$B$6:$B$257,"&lt;="&amp;$B284)</f>
        <v>2.62</v>
      </c>
      <c r="GL284" s="4">
        <f>SUMIFS('Aceite Virgen Extra'!GL$6:GL$257,'Aceite Virgen Extra'!$A$6:$A$257,"&gt;="&amp;$A284,'Aceite Virgen Extra'!$B$6:$B$257,"&lt;="&amp;$B284)</f>
        <v>0.53</v>
      </c>
      <c r="GM284" s="4">
        <f>SUMIFS('Aceite Virgen Extra'!GM$6:GM$257,'Aceite Virgen Extra'!$A$6:$A$257,"&gt;="&amp;$A284,'Aceite Virgen Extra'!$B$6:$B$257,"&lt;="&amp;$B284)</f>
        <v>4.53</v>
      </c>
      <c r="GN284" s="4">
        <f>SUMIFS('Aceite Virgen Extra'!GN$6:GN$257,'Aceite Virgen Extra'!$A$6:$A$257,"&gt;="&amp;$A284,'Aceite Virgen Extra'!$B$6:$B$257,"&lt;="&amp;$B284)</f>
        <v>0</v>
      </c>
      <c r="GR284" s="4">
        <f>SUMIFS('Aceite Virgen Extra'!GR$6:GR$257,'Aceite Virgen Extra'!$A$6:$A$257,"&gt;="&amp;$A284,'Aceite Virgen Extra'!$B$6:$B$257,"&lt;="&amp;$B284)</f>
        <v>2.54</v>
      </c>
      <c r="GS284" s="4">
        <f>SUMIFS('Aceite Virgen Extra'!GS$6:GS$257,'Aceite Virgen Extra'!$A$6:$A$257,"&gt;="&amp;$A284,'Aceite Virgen Extra'!$B$6:$B$257,"&lt;="&amp;$B284)</f>
        <v>1.19</v>
      </c>
      <c r="GT284" s="4">
        <f>SUMIFS('Aceite Virgen Extra'!GT$6:GT$257,'Aceite Virgen Extra'!$A$6:$A$257,"&gt;="&amp;$A284,'Aceite Virgen Extra'!$B$6:$B$257,"&lt;="&amp;$B284)</f>
        <v>4.17</v>
      </c>
      <c r="GU284" s="4">
        <f>SUMIFS('Aceite Virgen Extra'!GU$6:GU$257,'Aceite Virgen Extra'!$A$6:$A$257,"&gt;="&amp;$A284,'Aceite Virgen Extra'!$B$6:$B$257,"&lt;="&amp;$B284)</f>
        <v>0</v>
      </c>
      <c r="GY284" s="4">
        <f>SUMIFS('Aceite Virgen Extra'!GY$6:GY$257,'Aceite Virgen Extra'!$A$6:$A$257,"&gt;="&amp;$A284,'Aceite Virgen Extra'!$B$6:$B$257,"&lt;="&amp;$B284)</f>
        <v>2.19</v>
      </c>
      <c r="GZ284" s="4">
        <f>SUMIFS('Aceite Virgen Extra'!GZ$6:GZ$257,'Aceite Virgen Extra'!$A$6:$A$257,"&gt;="&amp;$A284,'Aceite Virgen Extra'!$B$6:$B$257,"&lt;="&amp;$B284)</f>
        <v>0.78</v>
      </c>
      <c r="HA284" s="4">
        <f>SUMIFS('Aceite Virgen Extra'!HA$6:HA$257,'Aceite Virgen Extra'!$A$6:$A$257,"&gt;="&amp;$A284,'Aceite Virgen Extra'!$B$6:$B$257,"&lt;="&amp;$B284)</f>
        <v>3.69</v>
      </c>
      <c r="HB284" s="4">
        <f>SUMIFS('Aceite Virgen Extra'!HB$6:HB$257,'Aceite Virgen Extra'!$A$6:$A$257,"&gt;="&amp;$A284,'Aceite Virgen Extra'!$B$6:$B$257,"&lt;="&amp;$B284)</f>
        <v>0</v>
      </c>
      <c r="HF284" s="4">
        <f>SUMIFS('Aceite Virgen Extra'!HF$6:HF$257,'Aceite Virgen Extra'!$A$6:$A$257,"&gt;="&amp;$A284,'Aceite Virgen Extra'!$B$6:$B$257,"&lt;="&amp;$B284)</f>
        <v>2.46</v>
      </c>
      <c r="HG284" s="4">
        <f>SUMIFS('Aceite Virgen Extra'!HG$6:HG$257,'Aceite Virgen Extra'!$A$6:$A$257,"&gt;="&amp;$A284,'Aceite Virgen Extra'!$B$6:$B$257,"&lt;="&amp;$B284)</f>
        <v>0.15</v>
      </c>
      <c r="HH284" s="4">
        <f>SUMIFS('Aceite Virgen Extra'!HH$6:HH$257,'Aceite Virgen Extra'!$A$6:$A$257,"&gt;="&amp;$A284,'Aceite Virgen Extra'!$B$6:$B$257,"&lt;="&amp;$B284)</f>
        <v>4.1399999999999997</v>
      </c>
      <c r="HI284" s="4">
        <f>SUMIFS('Aceite Virgen Extra'!HI$6:HI$257,'Aceite Virgen Extra'!$A$6:$A$257,"&gt;="&amp;$A284,'Aceite Virgen Extra'!$B$6:$B$257,"&lt;="&amp;$B284)</f>
        <v>0</v>
      </c>
      <c r="HM284" s="4">
        <f>SUMIFS('Aceite Virgen Extra'!HM$6:HM$257,'Aceite Virgen Extra'!$A$6:$A$257,"&gt;="&amp;$A284,'Aceite Virgen Extra'!$B$6:$B$257,"&lt;="&amp;$B284)</f>
        <v>3.03</v>
      </c>
      <c r="HN284" s="4">
        <f>SUMIFS('Aceite Virgen Extra'!HN$6:HN$257,'Aceite Virgen Extra'!$A$6:$A$257,"&gt;="&amp;$A284,'Aceite Virgen Extra'!$B$6:$B$257,"&lt;="&amp;$B284)</f>
        <v>3.22</v>
      </c>
      <c r="HO284" s="4">
        <f>SUMIFS('Aceite Virgen Extra'!HO$6:HO$257,'Aceite Virgen Extra'!$A$6:$A$257,"&gt;="&amp;$A284,'Aceite Virgen Extra'!$B$6:$B$257,"&lt;="&amp;$B284)</f>
        <v>3.96</v>
      </c>
      <c r="HP284" s="4">
        <f>SUMIFS('Aceite Virgen Extra'!HP$6:HP$257,'Aceite Virgen Extra'!$A$6:$A$257,"&gt;="&amp;$A284,'Aceite Virgen Extra'!$B$6:$B$257,"&lt;="&amp;$B284)</f>
        <v>0</v>
      </c>
      <c r="HT284" s="4">
        <f>SUMIFS('Aceite Virgen Extra'!HT$6:HT$257,'Aceite Virgen Extra'!$A$6:$A$257,"&gt;="&amp;$A284,'Aceite Virgen Extra'!$B$6:$B$257,"&lt;="&amp;$B284)</f>
        <v>2.75</v>
      </c>
      <c r="HU284" s="4">
        <f>SUMIFS('Aceite Virgen Extra'!HU$6:HU$257,'Aceite Virgen Extra'!$A$6:$A$257,"&gt;="&amp;$A284,'Aceite Virgen Extra'!$B$6:$B$257,"&lt;="&amp;$B284)</f>
        <v>2.23</v>
      </c>
      <c r="HV284" s="4">
        <f>SUMIFS('Aceite Virgen Extra'!HV$6:HV$257,'Aceite Virgen Extra'!$A$6:$A$257,"&gt;="&amp;$A284,'Aceite Virgen Extra'!$B$6:$B$257,"&lt;="&amp;$B284)</f>
        <v>3.71</v>
      </c>
      <c r="HW284" s="4">
        <f>SUMIFS('Aceite Virgen Extra'!HW$6:HW$257,'Aceite Virgen Extra'!$A$6:$A$257,"&gt;="&amp;$A284,'Aceite Virgen Extra'!$B$6:$B$257,"&lt;="&amp;$B284)</f>
        <v>0.37</v>
      </c>
      <c r="HZ284"/>
      <c r="IA284" s="4">
        <f>SUMIFS('Aceite Virgen Extra'!IA$6:IA$257,'Aceite Virgen Extra'!$A$6:$A$257,"&gt;="&amp;$A284,'Aceite Virgen Extra'!$B$6:$B$257,"&lt;="&amp;$B284)</f>
        <v>2.2599999999999998</v>
      </c>
      <c r="IB284" s="4">
        <f>SUMIFS('Aceite Virgen Extra'!IB$6:IB$257,'Aceite Virgen Extra'!$A$6:$A$257,"&gt;="&amp;$A284,'Aceite Virgen Extra'!$B$6:$B$257,"&lt;="&amp;$B284)</f>
        <v>1.45</v>
      </c>
      <c r="IC284" s="4">
        <f>SUMIFS('Aceite Virgen Extra'!IC$6:IC$257,'Aceite Virgen Extra'!$A$6:$A$257,"&gt;="&amp;$A284,'Aceite Virgen Extra'!$B$6:$B$257,"&lt;="&amp;$B284)</f>
        <v>3.28</v>
      </c>
      <c r="ID284" s="4">
        <f>SUMIFS('Aceite Virgen Extra'!ID$6:ID$257,'Aceite Virgen Extra'!$A$6:$A$257,"&gt;="&amp;$A284,'Aceite Virgen Extra'!$B$6:$B$257,"&lt;="&amp;$B284)</f>
        <v>0.51</v>
      </c>
      <c r="IH284" s="4">
        <f>SUMIFS('Aceite Virgen Extra'!IH$6:IH$257,'Aceite Virgen Extra'!$A$6:$A$257,"&gt;="&amp;$A284,'Aceite Virgen Extra'!$B$6:$B$257,"&lt;="&amp;$B284)</f>
        <v>2.6</v>
      </c>
      <c r="II284" s="4">
        <f>SUMIFS('Aceite Virgen Extra'!II$6:II$257,'Aceite Virgen Extra'!$A$6:$A$257,"&gt;="&amp;$A284,'Aceite Virgen Extra'!$B$6:$B$257,"&lt;="&amp;$B284)</f>
        <v>0.75</v>
      </c>
      <c r="IJ284" s="4">
        <f>SUMIFS('Aceite Virgen Extra'!IJ$6:IJ$257,'Aceite Virgen Extra'!$A$6:$A$257,"&gt;="&amp;$A284,'Aceite Virgen Extra'!$B$6:$B$257,"&lt;="&amp;$B284)</f>
        <v>3.98</v>
      </c>
      <c r="IK284" s="4">
        <f>SUMIFS('Aceite Virgen Extra'!IK$6:IK$257,'Aceite Virgen Extra'!$A$6:$A$257,"&gt;="&amp;$A284,'Aceite Virgen Extra'!$B$6:$B$257,"&lt;="&amp;$B284)</f>
        <v>0.3</v>
      </c>
      <c r="IO284" s="4">
        <f>SUMIFS('Aceite Virgen Extra'!IO$6:IO$257,'Aceite Virgen Extra'!$A$6:$A$257,"&gt;="&amp;$A284,'Aceite Virgen Extra'!$B$6:$B$257,"&lt;="&amp;$B284)</f>
        <v>2.82</v>
      </c>
      <c r="IP284" s="4">
        <f>SUMIFS('Aceite Virgen Extra'!IP$6:IP$257,'Aceite Virgen Extra'!$A$6:$A$257,"&gt;="&amp;$A284,'Aceite Virgen Extra'!$B$6:$B$257,"&lt;="&amp;$B284)</f>
        <v>0.96</v>
      </c>
      <c r="IQ284" s="4">
        <f>SUMIFS('Aceite Virgen Extra'!IQ$6:IQ$257,'Aceite Virgen Extra'!$A$6:$A$257,"&gt;="&amp;$A284,'Aceite Virgen Extra'!$B$6:$B$257,"&lt;="&amp;$B284)</f>
        <v>4.3099999999999996</v>
      </c>
      <c r="IR284" s="4">
        <f>SUMIFS('Aceite Virgen Extra'!IR$6:IR$257,'Aceite Virgen Extra'!$A$6:$A$257,"&gt;="&amp;$A284,'Aceite Virgen Extra'!$B$6:$B$257,"&lt;="&amp;$B284)</f>
        <v>0.79</v>
      </c>
      <c r="IV284" s="4">
        <f>SUMIFS('Aceite Virgen Extra'!IV$6:IV$257,'Aceite Virgen Extra'!$A$6:$A$257,"&gt;="&amp;$A284,'Aceite Virgen Extra'!$B$6:$B$257,"&lt;="&amp;$B284)</f>
        <v>2.27</v>
      </c>
      <c r="IW284" s="4">
        <f>SUMIFS('Aceite Virgen Extra'!IW$6:IW$257,'Aceite Virgen Extra'!$A$6:$A$257,"&gt;="&amp;$A284,'Aceite Virgen Extra'!$B$6:$B$257,"&lt;="&amp;$B284)</f>
        <v>0.44999999999999996</v>
      </c>
      <c r="IX284" s="4">
        <f>SUMIFS('Aceite Virgen Extra'!IX$6:IX$257,'Aceite Virgen Extra'!$A$6:$A$257,"&gt;="&amp;$A284,'Aceite Virgen Extra'!$B$6:$B$257,"&lt;="&amp;$B284)</f>
        <v>4.01</v>
      </c>
      <c r="IY284" s="4">
        <f>SUMIFS('Aceite Virgen Extra'!IY$6:IY$257,'Aceite Virgen Extra'!$A$6:$A$257,"&gt;="&amp;$A284,'Aceite Virgen Extra'!$B$6:$B$257,"&lt;="&amp;$B284)</f>
        <v>0</v>
      </c>
      <c r="JB284"/>
      <c r="JC284" s="4">
        <f>SUMIFS('Aceite Virgen Extra'!JC$6:JC$257,'Aceite Virgen Extra'!$A$6:$A$257,"&gt;="&amp;$A284,'Aceite Virgen Extra'!$B$6:$B$257,"&lt;="&amp;$B284)</f>
        <v>1.59</v>
      </c>
      <c r="JD284" s="4">
        <f>SUMIFS('Aceite Virgen Extra'!JD$6:JD$257,'Aceite Virgen Extra'!$A$6:$A$257,"&gt;="&amp;$A284,'Aceite Virgen Extra'!$B$6:$B$257,"&lt;="&amp;$B284)</f>
        <v>0.33</v>
      </c>
      <c r="JE284" s="4">
        <f>SUMIFS('Aceite Virgen Extra'!JE$6:JE$257,'Aceite Virgen Extra'!$A$6:$A$257,"&gt;="&amp;$A284,'Aceite Virgen Extra'!$B$6:$B$257,"&lt;="&amp;$B284)</f>
        <v>2.77</v>
      </c>
      <c r="JF284" s="4">
        <f>SUMIFS('Aceite Virgen Extra'!JF$6:JF$257,'Aceite Virgen Extra'!$A$6:$A$257,"&gt;="&amp;$A284,'Aceite Virgen Extra'!$B$6:$B$257,"&lt;="&amp;$B284)</f>
        <v>0</v>
      </c>
      <c r="JJ284" s="4">
        <f>SUMIFS('Aceite Virgen Extra'!JJ$6:JJ$257,'Aceite Virgen Extra'!$A$6:$A$257,"&gt;="&amp;$A284,'Aceite Virgen Extra'!$B$6:$B$257,"&lt;="&amp;$B284)</f>
        <v>2.71</v>
      </c>
      <c r="JK284" s="4">
        <f>SUMIFS('Aceite Virgen Extra'!JK$6:JK$257,'Aceite Virgen Extra'!$A$6:$A$257,"&gt;="&amp;$A284,'Aceite Virgen Extra'!$B$6:$B$257,"&lt;="&amp;$B284)</f>
        <v>1.46</v>
      </c>
      <c r="JL284" s="4">
        <f>SUMIFS('Aceite Virgen Extra'!JL$6:JL$257,'Aceite Virgen Extra'!$A$6:$A$257,"&gt;="&amp;$A284,'Aceite Virgen Extra'!$B$6:$B$257,"&lt;="&amp;$B284)</f>
        <v>3.9299999999999997</v>
      </c>
      <c r="JM284" s="4">
        <f>SUMIFS('Aceite Virgen Extra'!JM$6:JM$257,'Aceite Virgen Extra'!$A$6:$A$257,"&gt;="&amp;$A284,'Aceite Virgen Extra'!$B$6:$B$257,"&lt;="&amp;$B284)</f>
        <v>0</v>
      </c>
      <c r="JQ284" s="4">
        <f>SUMIFS('Aceite Virgen Extra'!JQ$6:JQ$257,'Aceite Virgen Extra'!$A$6:$A$257,"&gt;="&amp;$A284,'Aceite Virgen Extra'!$B$6:$B$257,"&lt;="&amp;$B284)</f>
        <v>3.14</v>
      </c>
      <c r="JR284" s="4">
        <f>SUMIFS('Aceite Virgen Extra'!JR$6:JR$257,'Aceite Virgen Extra'!$A$6:$A$257,"&gt;="&amp;$A284,'Aceite Virgen Extra'!$B$6:$B$257,"&lt;="&amp;$B284)</f>
        <v>1.64</v>
      </c>
      <c r="JS284" s="4">
        <f>SUMIFS('Aceite Virgen Extra'!JS$6:JS$257,'Aceite Virgen Extra'!$A$6:$A$257,"&gt;="&amp;$A284,'Aceite Virgen Extra'!$B$6:$B$257,"&lt;="&amp;$B284)</f>
        <v>4.9000000000000004</v>
      </c>
      <c r="JT284" s="4">
        <f>SUMIFS('Aceite Virgen Extra'!JT$6:JT$257,'Aceite Virgen Extra'!$A$6:$A$257,"&gt;="&amp;$A284,'Aceite Virgen Extra'!$B$6:$B$257,"&lt;="&amp;$B284)</f>
        <v>0</v>
      </c>
      <c r="JX284" s="4">
        <f>SUMIFS('Aceite Virgen Extra'!JX$6:JX$257,'Aceite Virgen Extra'!$A$6:$A$257,"&gt;="&amp;$A284,'Aceite Virgen Extra'!$B$6:$B$257,"&lt;="&amp;$B284)</f>
        <v>2.9</v>
      </c>
      <c r="JY284" s="4">
        <f>SUMIFS('Aceite Virgen Extra'!JY$6:JY$257,'Aceite Virgen Extra'!$A$6:$A$257,"&gt;="&amp;$A284,'Aceite Virgen Extra'!$B$6:$B$257,"&lt;="&amp;$B284)</f>
        <v>0.56000000000000005</v>
      </c>
      <c r="JZ284" s="4">
        <f>SUMIFS('Aceite Virgen Extra'!JZ$6:JZ$257,'Aceite Virgen Extra'!$A$6:$A$257,"&gt;="&amp;$A284,'Aceite Virgen Extra'!$B$6:$B$257,"&lt;="&amp;$B284)</f>
        <v>5.25</v>
      </c>
      <c r="KA284" s="4">
        <f>SUMIFS('Aceite Virgen Extra'!KA$6:KA$257,'Aceite Virgen Extra'!$A$6:$A$257,"&gt;="&amp;$A284,'Aceite Virgen Extra'!$B$6:$B$257,"&lt;="&amp;$B284)</f>
        <v>0</v>
      </c>
      <c r="KE284" s="4">
        <f>SUMIFS('Aceite Virgen Extra'!KE$6:KE$257,'Aceite Virgen Extra'!$A$6:$A$257,"&gt;="&amp;$A284,'Aceite Virgen Extra'!$B$6:$B$257,"&lt;="&amp;$B284)</f>
        <v>2.68</v>
      </c>
      <c r="KF284" s="4">
        <f>SUMIFS('Aceite Virgen Extra'!KF$6:KF$257,'Aceite Virgen Extra'!$A$6:$A$257,"&gt;="&amp;$A284,'Aceite Virgen Extra'!$B$6:$B$257,"&lt;="&amp;$B284)</f>
        <v>0.64</v>
      </c>
      <c r="KG284" s="4">
        <f>SUMIFS('Aceite Virgen Extra'!KG$6:KG$257,'Aceite Virgen Extra'!$A$6:$A$257,"&gt;="&amp;$A284,'Aceite Virgen Extra'!$B$6:$B$257,"&lt;="&amp;$B284)</f>
        <v>5.04</v>
      </c>
      <c r="KH284" s="4">
        <f>SUMIFS('Aceite Virgen Extra'!KH$6:KH$257,'Aceite Virgen Extra'!$A$6:$A$257,"&gt;="&amp;$A284,'Aceite Virgen Extra'!$B$6:$B$257,"&lt;="&amp;$B284)</f>
        <v>0</v>
      </c>
      <c r="KL284" s="4">
        <f>SUMIFS('Aceite Virgen Extra'!KL$6:KL$257,'Aceite Virgen Extra'!$A$6:$A$257,"&gt;="&amp;$A284,'Aceite Virgen Extra'!$B$6:$B$257,"&lt;="&amp;$B284)</f>
        <v>2.41</v>
      </c>
      <c r="KM284" s="4">
        <f>SUMIFS('Aceite Virgen Extra'!KM$6:KM$257,'Aceite Virgen Extra'!$A$6:$A$257,"&gt;="&amp;$A284,'Aceite Virgen Extra'!$B$6:$B$257,"&lt;="&amp;$B284)</f>
        <v>1.24</v>
      </c>
      <c r="KN284" s="4">
        <f>SUMIFS('Aceite Virgen Extra'!KN$6:KN$257,'Aceite Virgen Extra'!$A$6:$A$257,"&gt;="&amp;$A284,'Aceite Virgen Extra'!$B$6:$B$257,"&lt;="&amp;$B284)</f>
        <v>4.0199999999999996</v>
      </c>
      <c r="KO284" s="4">
        <f>SUMIFS('Aceite Virgen Extra'!KO$6:KO$257,'Aceite Virgen Extra'!$A$6:$A$257,"&gt;="&amp;$A284,'Aceite Virgen Extra'!$B$6:$B$257,"&lt;="&amp;$B284)</f>
        <v>0</v>
      </c>
      <c r="KS284" s="4">
        <f>SUMIFS('Aceite Virgen Extra'!KS$6:KS$257,'Aceite Virgen Extra'!$A$6:$A$257,"&gt;="&amp;$A284,'Aceite Virgen Extra'!$B$6:$B$257,"&lt;="&amp;$B284)</f>
        <v>2.65</v>
      </c>
      <c r="KT284" s="4">
        <f>SUMIFS('Aceite Virgen Extra'!KT$6:KT$257,'Aceite Virgen Extra'!$A$6:$A$257,"&gt;="&amp;$A284,'Aceite Virgen Extra'!$B$6:$B$257,"&lt;="&amp;$B284)</f>
        <v>0.81</v>
      </c>
      <c r="KU284" s="4">
        <f>SUMIFS('Aceite Virgen Extra'!KU$6:KU$257,'Aceite Virgen Extra'!$A$6:$A$257,"&gt;="&amp;$A284,'Aceite Virgen Extra'!$B$6:$B$257,"&lt;="&amp;$B284)</f>
        <v>4.6100000000000003</v>
      </c>
      <c r="KV284" s="4">
        <f>SUMIFS('Aceite Virgen Extra'!KV$6:KV$257,'Aceite Virgen Extra'!$A$6:$A$257,"&gt;="&amp;$A284,'Aceite Virgen Extra'!$B$6:$B$257,"&lt;="&amp;$B284)</f>
        <v>0</v>
      </c>
      <c r="KZ284" s="4">
        <f>SUMIFS('Aceite Virgen Extra'!KZ$6:KZ$257,'Aceite Virgen Extra'!$A$6:$A$257,"&gt;="&amp;$A284,'Aceite Virgen Extra'!$B$6:$B$257,"&lt;="&amp;$B284)</f>
        <v>2.39</v>
      </c>
      <c r="LA284" s="4">
        <f>SUMIFS('Aceite Virgen Extra'!LA$6:LA$257,'Aceite Virgen Extra'!$A$6:$A$257,"&gt;="&amp;$A284,'Aceite Virgen Extra'!$B$6:$B$257,"&lt;="&amp;$B284)</f>
        <v>0.57999999999999996</v>
      </c>
      <c r="LB284" s="4">
        <f>SUMIFS('Aceite Virgen Extra'!LB$6:LB$257,'Aceite Virgen Extra'!$A$6:$A$257,"&gt;="&amp;$A284,'Aceite Virgen Extra'!$B$6:$B$257,"&lt;="&amp;$B284)</f>
        <v>4.3099999999999996</v>
      </c>
      <c r="LC284" s="4">
        <f>SUMIFS('Aceite Virgen Extra'!LC$6:LC$257,'Aceite Virgen Extra'!$A$6:$A$257,"&gt;="&amp;$A284,'Aceite Virgen Extra'!$B$6:$B$257,"&lt;="&amp;$B284)</f>
        <v>0</v>
      </c>
      <c r="LG284" s="4">
        <f>SUMIFS('Aceite Virgen Extra'!LG$6:LG$257,'Aceite Virgen Extra'!$A$6:$A$257,"&gt;="&amp;$A284,'Aceite Virgen Extra'!$B$6:$B$257,"&lt;="&amp;$B284)</f>
        <v>2.8099999999999996</v>
      </c>
      <c r="LH284" s="4">
        <f>SUMIFS('Aceite Virgen Extra'!LH$6:LH$257,'Aceite Virgen Extra'!$A$6:$A$257,"&gt;="&amp;$A284,'Aceite Virgen Extra'!$B$6:$B$257,"&lt;="&amp;$B284)</f>
        <v>2.11</v>
      </c>
      <c r="LI284" s="4">
        <f>SUMIFS('Aceite Virgen Extra'!LI$6:LI$257,'Aceite Virgen Extra'!$A$6:$A$257,"&gt;="&amp;$A284,'Aceite Virgen Extra'!$B$6:$B$257,"&lt;="&amp;$B284)</f>
        <v>4.32</v>
      </c>
      <c r="LJ284" s="4">
        <f>SUMIFS('Aceite Virgen Extra'!LJ$6:LJ$257,'Aceite Virgen Extra'!$A$6:$A$257,"&gt;="&amp;$A284,'Aceite Virgen Extra'!$B$6:$B$257,"&lt;="&amp;$B284)</f>
        <v>0</v>
      </c>
      <c r="LN284" s="4">
        <f>SUMIFS('Aceite Virgen Extra'!LN$6:LN$257,'Aceite Virgen Extra'!$A$6:$A$257,"&gt;="&amp;$A284,'Aceite Virgen Extra'!$B$6:$B$257,"&lt;="&amp;$B284)</f>
        <v>3.9</v>
      </c>
      <c r="LO284" s="4">
        <f>SUMIFS('Aceite Virgen Extra'!LO$6:LO$257,'Aceite Virgen Extra'!$A$6:$A$257,"&gt;="&amp;$A284,'Aceite Virgen Extra'!$B$6:$B$257,"&lt;="&amp;$B284)</f>
        <v>2.88</v>
      </c>
      <c r="LP284" s="4">
        <f>SUMIFS('Aceite Virgen Extra'!LP$6:LP$257,'Aceite Virgen Extra'!$A$6:$A$257,"&gt;="&amp;$A284,'Aceite Virgen Extra'!$B$6:$B$257,"&lt;="&amp;$B284)</f>
        <v>4.46</v>
      </c>
      <c r="LQ284" s="4">
        <f>SUMIFS('Aceite Virgen Extra'!LQ$6:LQ$257,'Aceite Virgen Extra'!$A$6:$A$257,"&gt;="&amp;$A284,'Aceite Virgen Extra'!$B$6:$B$257,"&lt;="&amp;$B284)</f>
        <v>0.82</v>
      </c>
      <c r="LU284" s="4">
        <f>SUMIFS('Aceite Virgen Extra'!LU$6:LU$257,'Aceite Virgen Extra'!$A$6:$A$257,"&gt;="&amp;$A284,'Aceite Virgen Extra'!$B$6:$B$257,"&lt;="&amp;$B284)</f>
        <v>3.76</v>
      </c>
      <c r="LV284" s="4">
        <f>SUMIFS('Aceite Virgen Extra'!LV$6:LV$257,'Aceite Virgen Extra'!$A$6:$A$257,"&gt;="&amp;$A284,'Aceite Virgen Extra'!$B$6:$B$257,"&lt;="&amp;$B284)</f>
        <v>1.1499999999999999</v>
      </c>
      <c r="LW284" s="4">
        <f>SUMIFS('Aceite Virgen Extra'!LW$6:LW$257,'Aceite Virgen Extra'!$A$6:$A$257,"&gt;="&amp;$A284,'Aceite Virgen Extra'!$B$6:$B$257,"&lt;="&amp;$B284)</f>
        <v>6.18</v>
      </c>
      <c r="LX284" s="4">
        <f>SUMIFS('Aceite Virgen Extra'!LX$6:LX$257,'Aceite Virgen Extra'!$A$6:$A$257,"&gt;="&amp;$A284,'Aceite Virgen Extra'!$B$6:$B$257,"&lt;="&amp;$B284)</f>
        <v>0</v>
      </c>
      <c r="MB284" s="4">
        <f>SUMIFS('Aceite Virgen Extra'!MB$6:MB$257,'Aceite Virgen Extra'!$A$6:$A$257,"&gt;="&amp;$A284,'Aceite Virgen Extra'!$B$6:$B$257,"&lt;="&amp;$B284)</f>
        <v>4.4400000000000004</v>
      </c>
      <c r="MC284" s="4">
        <f>SUMIFS('Aceite Virgen Extra'!MC$6:MC$257,'Aceite Virgen Extra'!$A$6:$A$257,"&gt;="&amp;$A284,'Aceite Virgen Extra'!$B$6:$B$257,"&lt;="&amp;$B284)</f>
        <v>2.25</v>
      </c>
      <c r="MD284" s="4">
        <f>SUMIFS('Aceite Virgen Extra'!MD$6:MD$257,'Aceite Virgen Extra'!$A$6:$A$257,"&gt;="&amp;$A284,'Aceite Virgen Extra'!$B$6:$B$257,"&lt;="&amp;$B284)</f>
        <v>7.13</v>
      </c>
      <c r="ME284" s="4">
        <f>SUMIFS('Aceite Virgen Extra'!ME$6:ME$257,'Aceite Virgen Extra'!$A$6:$A$257,"&gt;="&amp;$A284,'Aceite Virgen Extra'!$B$6:$B$257,"&lt;="&amp;$B284)</f>
        <v>0</v>
      </c>
      <c r="MI284" s="4">
        <f>SUMIFS('Aceite Virgen Extra'!MI$6:MI$257,'Aceite Virgen Extra'!$A$6:$A$257,"&gt;="&amp;$A284,'Aceite Virgen Extra'!$B$6:$B$257,"&lt;="&amp;$B284)</f>
        <v>2.57</v>
      </c>
      <c r="MJ284" s="4">
        <f>SUMIFS('Aceite Virgen Extra'!MJ$6:MJ$257,'Aceite Virgen Extra'!$A$6:$A$257,"&gt;="&amp;$A284,'Aceite Virgen Extra'!$B$6:$B$257,"&lt;="&amp;$B284)</f>
        <v>0.62</v>
      </c>
      <c r="MK284" s="4">
        <f>SUMIFS('Aceite Virgen Extra'!MK$6:MK$257,'Aceite Virgen Extra'!$A$6:$A$257,"&gt;="&amp;$A284,'Aceite Virgen Extra'!$B$6:$B$257,"&lt;="&amp;$B284)</f>
        <v>4.3099999999999996</v>
      </c>
      <c r="ML284" s="4">
        <f>SUMIFS('Aceite Virgen Extra'!ML$6:ML$257,'Aceite Virgen Extra'!$A$6:$A$257,"&gt;="&amp;$A284,'Aceite Virgen Extra'!$B$6:$B$257,"&lt;="&amp;$B284)</f>
        <v>0</v>
      </c>
      <c r="MP284" s="4">
        <f>SUMIFS('Aceite Virgen Extra'!MP$6:MP$257,'Aceite Virgen Extra'!$A$6:$A$257,"&gt;="&amp;$A284,'Aceite Virgen Extra'!$B$6:$B$257,"&lt;="&amp;$B284)</f>
        <v>1.85</v>
      </c>
      <c r="MQ284" s="4">
        <f>SUMIFS('Aceite Virgen Extra'!MQ$6:MQ$257,'Aceite Virgen Extra'!$A$6:$A$257,"&gt;="&amp;$A284,'Aceite Virgen Extra'!$B$6:$B$257,"&lt;="&amp;$B284)</f>
        <v>1.31</v>
      </c>
      <c r="MR284" s="4">
        <f>SUMIFS('Aceite Virgen Extra'!MR$6:MR$257,'Aceite Virgen Extra'!$A$6:$A$257,"&gt;="&amp;$A284,'Aceite Virgen Extra'!$B$6:$B$257,"&lt;="&amp;$B284)</f>
        <v>2.9</v>
      </c>
      <c r="MS284" s="4">
        <f>SUMIFS('Aceite Virgen Extra'!MS$6:MS$257,'Aceite Virgen Extra'!$A$6:$A$257,"&gt;="&amp;$A284,'Aceite Virgen Extra'!$B$6:$B$257,"&lt;="&amp;$B284)</f>
        <v>0</v>
      </c>
      <c r="MW284" s="4">
        <f>SUMIFS('Aceite Virgen Extra'!MW$6:MW$257,'Aceite Virgen Extra'!$A$6:$A$257,"&gt;="&amp;$A284,'Aceite Virgen Extra'!$B$6:$B$257,"&lt;="&amp;$B284)</f>
        <v>0.53</v>
      </c>
      <c r="MX284" s="4">
        <f>SUMIFS('Aceite Virgen Extra'!MX$6:MX$257,'Aceite Virgen Extra'!$A$6:$A$257,"&gt;="&amp;$A284,'Aceite Virgen Extra'!$B$6:$B$257,"&lt;="&amp;$B284)</f>
        <v>1.4</v>
      </c>
      <c r="MY284" s="4">
        <f>SUMIFS('Aceite Virgen Extra'!MY$6:MY$257,'Aceite Virgen Extra'!$A$6:$A$257,"&gt;="&amp;$A284,'Aceite Virgen Extra'!$B$6:$B$257,"&lt;="&amp;$B284)</f>
        <v>0.27</v>
      </c>
      <c r="MZ284" s="4">
        <f>SUMIFS('Aceite Virgen Extra'!MZ$6:MZ$257,'Aceite Virgen Extra'!$A$6:$A$257,"&gt;="&amp;$A284,'Aceite Virgen Extra'!$B$6:$B$257,"&lt;="&amp;$B284)</f>
        <v>0</v>
      </c>
      <c r="ND284" s="4">
        <f>SUMIFS('Aceite Virgen Extra'!ND$6:ND$257,'Aceite Virgen Extra'!$A$6:$A$257,"&gt;="&amp;$A284,'Aceite Virgen Extra'!$B$6:$B$257,"&lt;="&amp;$B284)</f>
        <v>0.37</v>
      </c>
      <c r="NE284" s="4">
        <f>SUMIFS('Aceite Virgen Extra'!NE$6:NE$257,'Aceite Virgen Extra'!$A$6:$A$257,"&gt;="&amp;$A284,'Aceite Virgen Extra'!$B$6:$B$257,"&lt;="&amp;$B284)</f>
        <v>0.74</v>
      </c>
      <c r="NF284" s="4">
        <f>SUMIFS('Aceite Virgen Extra'!NF$6:NF$257,'Aceite Virgen Extra'!$A$6:$A$257,"&gt;="&amp;$A284,'Aceite Virgen Extra'!$B$6:$B$257,"&lt;="&amp;$B284)</f>
        <v>0.17</v>
      </c>
      <c r="NG284" s="4">
        <f>SUMIFS('Aceite Virgen Extra'!NG$6:NG$257,'Aceite Virgen Extra'!$A$6:$A$257,"&gt;="&amp;$A284,'Aceite Virgen Extra'!$B$6:$B$257,"&lt;="&amp;$B284)</f>
        <v>0</v>
      </c>
      <c r="NK284" s="4">
        <f>SUMIFS('Aceite Virgen Extra'!NK$6:NK$257,'Aceite Virgen Extra'!$A$6:$A$257,"&gt;="&amp;$A284,'Aceite Virgen Extra'!$B$6:$B$257,"&lt;="&amp;$B284)</f>
        <v>0.18</v>
      </c>
      <c r="NL284" s="4">
        <f>SUMIFS('Aceite Virgen Extra'!NL$6:NL$257,'Aceite Virgen Extra'!$A$6:$A$257,"&gt;="&amp;$A284,'Aceite Virgen Extra'!$B$6:$B$257,"&lt;="&amp;$B284)</f>
        <v>0.38</v>
      </c>
      <c r="NM284" s="4">
        <f>SUMIFS('Aceite Virgen Extra'!NM$6:NM$257,'Aceite Virgen Extra'!$A$6:$A$257,"&gt;="&amp;$A284,'Aceite Virgen Extra'!$B$6:$B$257,"&lt;="&amp;$B284)</f>
        <v>0.15</v>
      </c>
      <c r="NN284" s="4">
        <f>SUMIFS('Aceite Virgen Extra'!NN$6:NN$257,'Aceite Virgen Extra'!$A$6:$A$257,"&gt;="&amp;$A284,'Aceite Virgen Extra'!$B$6:$B$257,"&lt;="&amp;$B284)</f>
        <v>0</v>
      </c>
      <c r="NR284" s="4">
        <f>SUMIFS('Aceite Virgen Extra'!NR$6:NR$257,'Aceite Virgen Extra'!$A$6:$A$257,"&gt;="&amp;$A284,'Aceite Virgen Extra'!$B$6:$B$257,"&lt;="&amp;$B284)</f>
        <v>0.24</v>
      </c>
      <c r="NS284" s="4">
        <f>SUMIFS('Aceite Virgen Extra'!NS$6:NS$257,'Aceite Virgen Extra'!$A$6:$A$257,"&gt;="&amp;$A284,'Aceite Virgen Extra'!$B$6:$B$257,"&lt;="&amp;$B284)</f>
        <v>0.76</v>
      </c>
      <c r="NT284" s="4">
        <f>SUMIFS('Aceite Virgen Extra'!NT$6:NT$257,'Aceite Virgen Extra'!$A$6:$A$257,"&gt;="&amp;$A284,'Aceite Virgen Extra'!$B$6:$B$257,"&lt;="&amp;$B284)</f>
        <v>0.09</v>
      </c>
      <c r="NU284" s="4">
        <f>SUMIFS('Aceite Virgen Extra'!NU$6:NU$257,'Aceite Virgen Extra'!$A$6:$A$257,"&gt;="&amp;$A284,'Aceite Virgen Extra'!$B$6:$B$257,"&lt;="&amp;$B284)</f>
        <v>0</v>
      </c>
      <c r="NY284" s="4">
        <f>SUMIFS('Aceite Virgen Extra'!NY$6:NY$257,'Aceite Virgen Extra'!$A$6:$A$257,"&gt;="&amp;$A284,'Aceite Virgen Extra'!$B$6:$B$257,"&lt;="&amp;$B284)</f>
        <v>4.97</v>
      </c>
      <c r="NZ284" s="4">
        <f>SUMIFS('Aceite Virgen Extra'!NZ$6:NZ$257,'Aceite Virgen Extra'!$A$6:$A$257,"&gt;="&amp;$A284,'Aceite Virgen Extra'!$B$6:$B$257,"&lt;="&amp;$B284)</f>
        <v>3.87</v>
      </c>
      <c r="OA284" s="4">
        <f>SUMIFS('Aceite Virgen Extra'!OA$6:OA$257,'Aceite Virgen Extra'!$A$6:$A$257,"&gt;="&amp;$A284,'Aceite Virgen Extra'!$B$6:$B$257,"&lt;="&amp;$B284)</f>
        <v>7.16</v>
      </c>
      <c r="OB284" s="4">
        <f>SUMIFS('Aceite Virgen Extra'!OB$6:OB$257,'Aceite Virgen Extra'!$A$6:$A$257,"&gt;="&amp;$A284,'Aceite Virgen Extra'!$B$6:$B$257,"&lt;="&amp;$B284)</f>
        <v>0</v>
      </c>
      <c r="OF284" s="4">
        <f>SUMIFS('Aceite Virgen Extra'!OF$6:OF$257,'Aceite Virgen Extra'!$A$6:$A$257,"&gt;="&amp;$A284,'Aceite Virgen Extra'!$B$6:$B$257,"&lt;="&amp;$B284)</f>
        <v>5.74</v>
      </c>
      <c r="OG284" s="4">
        <f>SUMIFS('Aceite Virgen Extra'!OG$6:OG$257,'Aceite Virgen Extra'!$A$6:$A$257,"&gt;="&amp;$A284,'Aceite Virgen Extra'!$B$6:$B$257,"&lt;="&amp;$B284)</f>
        <v>3.47</v>
      </c>
      <c r="OH284" s="4">
        <f>SUMIFS('Aceite Virgen Extra'!OH$6:OH$257,'Aceite Virgen Extra'!$A$6:$A$257,"&gt;="&amp;$A284,'Aceite Virgen Extra'!$B$6:$B$257,"&lt;="&amp;$B284)</f>
        <v>8.5299999999999994</v>
      </c>
      <c r="OI284" s="4">
        <f>SUMIFS('Aceite Virgen Extra'!OI$6:OI$257,'Aceite Virgen Extra'!$A$6:$A$257,"&gt;="&amp;$A284,'Aceite Virgen Extra'!$B$6:$B$257,"&lt;="&amp;$B284)</f>
        <v>0</v>
      </c>
      <c r="OM284" s="4">
        <f>SUMIFS('Aceite Virgen Extra'!OM$6:OM$257,'Aceite Virgen Extra'!$A$6:$A$257,"&gt;="&amp;$A284,'Aceite Virgen Extra'!$B$6:$B$257,"&lt;="&amp;$B284)</f>
        <v>4.72</v>
      </c>
      <c r="ON284" s="4">
        <f>SUMIFS('Aceite Virgen Extra'!ON$6:ON$257,'Aceite Virgen Extra'!$A$6:$A$257,"&gt;="&amp;$A284,'Aceite Virgen Extra'!$B$6:$B$257,"&lt;="&amp;$B284)</f>
        <v>2.15</v>
      </c>
      <c r="OO284" s="4">
        <f>SUMIFS('Aceite Virgen Extra'!OO$6:OO$257,'Aceite Virgen Extra'!$A$6:$A$257,"&gt;="&amp;$A284,'Aceite Virgen Extra'!$B$6:$B$257,"&lt;="&amp;$B284)</f>
        <v>7.71</v>
      </c>
      <c r="OP284" s="4">
        <f>SUMIFS('Aceite Virgen Extra'!OP$6:OP$257,'Aceite Virgen Extra'!$A$6:$A$257,"&gt;="&amp;$A284,'Aceite Virgen Extra'!$B$6:$B$257,"&lt;="&amp;$B284)</f>
        <v>0</v>
      </c>
      <c r="OT284" s="4">
        <f>SUMIFS('Aceite Virgen Extra'!OT$6:OT$257,'Aceite Virgen Extra'!$A$6:$A$257,"&gt;="&amp;$A284,'Aceite Virgen Extra'!$B$6:$B$257,"&lt;="&amp;$B284)</f>
        <v>6.05</v>
      </c>
      <c r="OU284" s="4">
        <f>SUMIFS('Aceite Virgen Extra'!OU$6:OU$257,'Aceite Virgen Extra'!$A$6:$A$257,"&gt;="&amp;$A284,'Aceite Virgen Extra'!$B$6:$B$257,"&lt;="&amp;$B284)</f>
        <v>3.09</v>
      </c>
      <c r="OV284" s="4">
        <f>SUMIFS('Aceite Virgen Extra'!OV$6:OV$257,'Aceite Virgen Extra'!$A$6:$A$257,"&gt;="&amp;$A284,'Aceite Virgen Extra'!$B$6:$B$257,"&lt;="&amp;$B284)</f>
        <v>9.44</v>
      </c>
      <c r="OW284" s="4">
        <f>SUMIFS('Aceite Virgen Extra'!OW$6:OW$257,'Aceite Virgen Extra'!$A$6:$A$257,"&gt;="&amp;$A284,'Aceite Virgen Extra'!$B$6:$B$257,"&lt;="&amp;$B284)</f>
        <v>0</v>
      </c>
      <c r="PA284" s="4">
        <f>SUMIFS('Aceite Virgen Extra'!PA$6:PA$257,'Aceite Virgen Extra'!$A$6:$A$257,"&gt;="&amp;$A284,'Aceite Virgen Extra'!$B$6:$B$257,"&lt;="&amp;$B284)</f>
        <v>6.12</v>
      </c>
      <c r="PB284" s="4">
        <f>SUMIFS('Aceite Virgen Extra'!PB$6:PB$257,'Aceite Virgen Extra'!$A$6:$A$257,"&gt;="&amp;$A284,'Aceite Virgen Extra'!$B$6:$B$257,"&lt;="&amp;$B284)</f>
        <v>4.7699999999999996</v>
      </c>
      <c r="PC284" s="4">
        <f>SUMIFS('Aceite Virgen Extra'!PC$6:PC$257,'Aceite Virgen Extra'!$A$6:$A$257,"&gt;="&amp;$A284,'Aceite Virgen Extra'!$B$6:$B$257,"&lt;="&amp;$B284)</f>
        <v>8.7899999999999991</v>
      </c>
      <c r="PD284" s="4">
        <f>SUMIFS('Aceite Virgen Extra'!PD$6:PD$257,'Aceite Virgen Extra'!$A$6:$A$257,"&gt;="&amp;$A284,'Aceite Virgen Extra'!$B$6:$B$257,"&lt;="&amp;$B284)</f>
        <v>0</v>
      </c>
      <c r="PH284" s="4">
        <f>SUMIFS('Aceite Virgen Extra'!PH$6:PH$257,'Aceite Virgen Extra'!$A$6:$A$257,"&gt;="&amp;$A284,'Aceite Virgen Extra'!$B$6:$B$257,"&lt;="&amp;$B284)</f>
        <v>5.4499999999999993</v>
      </c>
      <c r="PI284" s="4">
        <f>SUMIFS('Aceite Virgen Extra'!PI$6:PI$257,'Aceite Virgen Extra'!$A$6:$A$257,"&gt;="&amp;$A284,'Aceite Virgen Extra'!$B$6:$B$257,"&lt;="&amp;$B284)</f>
        <v>1.41</v>
      </c>
      <c r="PJ284" s="4">
        <f>SUMIFS('Aceite Virgen Extra'!PJ$6:PJ$257,'Aceite Virgen Extra'!$A$6:$A$257,"&gt;="&amp;$A284,'Aceite Virgen Extra'!$B$6:$B$257,"&lt;="&amp;$B284)</f>
        <v>8.9600000000000009</v>
      </c>
      <c r="PK284" s="4">
        <f>SUMIFS('Aceite Virgen Extra'!PK$6:PK$257,'Aceite Virgen Extra'!$A$6:$A$257,"&gt;="&amp;$A284,'Aceite Virgen Extra'!$B$6:$B$257,"&lt;="&amp;$B284)</f>
        <v>0</v>
      </c>
      <c r="PO284" s="4">
        <f>SUMIFS('Aceite Virgen Extra'!PO$6:PO$257,'Aceite Virgen Extra'!$A$6:$A$257,"&gt;="&amp;$A284,'Aceite Virgen Extra'!$B$6:$B$257,"&lt;="&amp;$B284)</f>
        <v>5.66</v>
      </c>
      <c r="PP284" s="4">
        <f>SUMIFS('Aceite Virgen Extra'!PP$6:PP$257,'Aceite Virgen Extra'!$A$6:$A$257,"&gt;="&amp;$A284,'Aceite Virgen Extra'!$B$6:$B$257,"&lt;="&amp;$B284)</f>
        <v>2.78</v>
      </c>
      <c r="PQ284" s="4">
        <f>SUMIFS('Aceite Virgen Extra'!PQ$6:PQ$257,'Aceite Virgen Extra'!$A$6:$A$257,"&gt;="&amp;$A284,'Aceite Virgen Extra'!$B$6:$B$257,"&lt;="&amp;$B284)</f>
        <v>8.65</v>
      </c>
      <c r="PR284" s="4">
        <f>SUMIFS('Aceite Virgen Extra'!PR$6:PR$257,'Aceite Virgen Extra'!$A$6:$A$257,"&gt;="&amp;$A284,'Aceite Virgen Extra'!$B$6:$B$257,"&lt;="&amp;$B284)</f>
        <v>0</v>
      </c>
      <c r="PV284" s="4">
        <f>SUMIFS('Aceite Virgen Extra'!PV$6:PV$257,'Aceite Virgen Extra'!$A$6:$A$257,"&gt;="&amp;$A284,'Aceite Virgen Extra'!$B$6:$B$257,"&lt;="&amp;$B284)</f>
        <v>6.01</v>
      </c>
      <c r="PW284" s="4">
        <f>SUMIFS('Aceite Virgen Extra'!PW$6:PW$257,'Aceite Virgen Extra'!$A$6:$A$257,"&gt;="&amp;$A284,'Aceite Virgen Extra'!$B$6:$B$257,"&lt;="&amp;$B284)</f>
        <v>4.3899999999999997</v>
      </c>
      <c r="PX284" s="4">
        <f>SUMIFS('Aceite Virgen Extra'!PX$6:PX$257,'Aceite Virgen Extra'!$A$6:$A$257,"&gt;="&amp;$A284,'Aceite Virgen Extra'!$B$6:$B$257,"&lt;="&amp;$B284)</f>
        <v>8.69</v>
      </c>
      <c r="PY284" s="4">
        <f>SUMIFS('Aceite Virgen Extra'!PY$6:PY$257,'Aceite Virgen Extra'!$A$6:$A$257,"&gt;="&amp;$A284,'Aceite Virgen Extra'!$B$6:$B$257,"&lt;="&amp;$B284)</f>
        <v>0</v>
      </c>
      <c r="QC284" s="4">
        <f>SUMIFS('Aceite Virgen Extra'!QC$6:QC$257,'Aceite Virgen Extra'!$A$6:$A$257,"&gt;="&amp;$A284,'Aceite Virgen Extra'!$B$6:$B$257,"&lt;="&amp;$B284)</f>
        <v>7.21</v>
      </c>
      <c r="QD284" s="4">
        <f>SUMIFS('Aceite Virgen Extra'!QD$6:QD$257,'Aceite Virgen Extra'!$A$6:$A$257,"&gt;="&amp;$A284,'Aceite Virgen Extra'!$B$6:$B$257,"&lt;="&amp;$B284)</f>
        <v>3.53</v>
      </c>
      <c r="QE284" s="4">
        <f>SUMIFS('Aceite Virgen Extra'!QE$6:QE$257,'Aceite Virgen Extra'!$A$6:$A$257,"&gt;="&amp;$A284,'Aceite Virgen Extra'!$B$6:$B$257,"&lt;="&amp;$B284)</f>
        <v>11.19</v>
      </c>
      <c r="QF284" s="4">
        <f>SUMIFS('Aceite Virgen Extra'!QF$6:QF$257,'Aceite Virgen Extra'!$A$6:$A$257,"&gt;="&amp;$A284,'Aceite Virgen Extra'!$B$6:$B$257,"&lt;="&amp;$B284)</f>
        <v>0</v>
      </c>
      <c r="QJ284" s="4">
        <f>SUMIFS('Aceite Virgen Extra'!QJ$6:QJ$257,'Aceite Virgen Extra'!$A$6:$A$257,"&gt;="&amp;$A284,'Aceite Virgen Extra'!$B$6:$B$257,"&lt;="&amp;$B284)</f>
        <v>6.28</v>
      </c>
      <c r="QK284" s="4">
        <f>SUMIFS('Aceite Virgen Extra'!QK$6:QK$257,'Aceite Virgen Extra'!$A$6:$A$257,"&gt;="&amp;$A284,'Aceite Virgen Extra'!$B$6:$B$257,"&lt;="&amp;$B284)</f>
        <v>2.0099999999999998</v>
      </c>
      <c r="QL284" s="4">
        <f>SUMIFS('Aceite Virgen Extra'!QL$6:QL$257,'Aceite Virgen Extra'!$A$6:$A$257,"&gt;="&amp;$A284,'Aceite Virgen Extra'!$B$6:$B$257,"&lt;="&amp;$B284)</f>
        <v>9.99</v>
      </c>
      <c r="QM284" s="4">
        <f>SUMIFS('Aceite Virgen Extra'!QM$6:QM$257,'Aceite Virgen Extra'!$A$6:$A$257,"&gt;="&amp;$A284,'Aceite Virgen Extra'!$B$6:$B$257,"&lt;="&amp;$B284)</f>
        <v>0</v>
      </c>
      <c r="QQ284" s="4">
        <f>SUMIFS('Aceite Virgen Extra'!QQ$6:QQ$257,'Aceite Virgen Extra'!$A$6:$A$257,"&gt;="&amp;$A284,'Aceite Virgen Extra'!$B$6:$B$257,"&lt;="&amp;$B284)</f>
        <v>4.75</v>
      </c>
      <c r="QR284" s="4">
        <f>SUMIFS('Aceite Virgen Extra'!QR$6:QR$257,'Aceite Virgen Extra'!$A$6:$A$257,"&gt;="&amp;$A284,'Aceite Virgen Extra'!$B$6:$B$257,"&lt;="&amp;$B284)</f>
        <v>2.81</v>
      </c>
      <c r="QS284" s="4">
        <f>SUMIFS('Aceite Virgen Extra'!QS$6:QS$257,'Aceite Virgen Extra'!$A$6:$A$257,"&gt;="&amp;$A284,'Aceite Virgen Extra'!$B$6:$B$257,"&lt;="&amp;$B284)</f>
        <v>7.0799999999999992</v>
      </c>
      <c r="QT284" s="4">
        <f>SUMIFS('Aceite Virgen Extra'!QT$6:QT$257,'Aceite Virgen Extra'!$A$6:$A$257,"&gt;="&amp;$A284,'Aceite Virgen Extra'!$B$6:$B$257,"&lt;="&amp;$B284)</f>
        <v>0</v>
      </c>
      <c r="QX284" s="4">
        <f>SUMIFS('Aceite Virgen Extra'!QX$6:QX$257,'Aceite Virgen Extra'!$A$6:$A$257,"&gt;="&amp;$A284,'Aceite Virgen Extra'!$B$6:$B$257,"&lt;="&amp;$B284)</f>
        <v>2.19</v>
      </c>
      <c r="QY284" s="4">
        <f>SUMIFS('Aceite Virgen Extra'!QY$6:QY$257,'Aceite Virgen Extra'!$A$6:$A$257,"&gt;="&amp;$A284,'Aceite Virgen Extra'!$B$6:$B$257,"&lt;="&amp;$B284)</f>
        <v>5.66</v>
      </c>
      <c r="QZ284" s="4">
        <f>SUMIFS('Aceite Virgen Extra'!QZ$6:QZ$257,'Aceite Virgen Extra'!$A$6:$A$257,"&gt;="&amp;$A284,'Aceite Virgen Extra'!$B$6:$B$257,"&lt;="&amp;$B284)</f>
        <v>1.35</v>
      </c>
      <c r="RA284" s="4">
        <f>SUMIFS('Aceite Virgen Extra'!RA$6:RA$257,'Aceite Virgen Extra'!$A$6:$A$257,"&gt;="&amp;$A284,'Aceite Virgen Extra'!$B$6:$B$257,"&lt;="&amp;$B284)</f>
        <v>0</v>
      </c>
      <c r="RE284" s="4">
        <f>SUMIFS('Aceite Virgen Extra'!RE$6:RE$257,'Aceite Virgen Extra'!$A$6:$A$257,"&gt;="&amp;$A284,'Aceite Virgen Extra'!$B$6:$B$257,"&lt;="&amp;$B284)</f>
        <v>0.75</v>
      </c>
      <c r="RF284" s="4">
        <f>SUMIFS('Aceite Virgen Extra'!RF$6:RF$257,'Aceite Virgen Extra'!$A$6:$A$257,"&gt;="&amp;$A284,'Aceite Virgen Extra'!$B$6:$B$257,"&lt;="&amp;$B284)</f>
        <v>0.63</v>
      </c>
      <c r="RG284" s="4">
        <f>SUMIFS('Aceite Virgen Extra'!RG$6:RG$257,'Aceite Virgen Extra'!$A$6:$A$257,"&gt;="&amp;$A284,'Aceite Virgen Extra'!$B$6:$B$257,"&lt;="&amp;$B284)</f>
        <v>1.1000000000000001</v>
      </c>
      <c r="RH284" s="4">
        <f>SUMIFS('Aceite Virgen Extra'!RH$6:RH$257,'Aceite Virgen Extra'!$A$6:$A$257,"&gt;="&amp;$A284,'Aceite Virgen Extra'!$B$6:$B$257,"&lt;="&amp;$B284)</f>
        <v>0</v>
      </c>
      <c r="RL284" s="4">
        <f>SUMIFS('Aceite Virgen Extra'!RL$6:RL$257,'Aceite Virgen Extra'!$A$6:$A$257,"&gt;="&amp;$A284,'Aceite Virgen Extra'!$B$6:$B$257,"&lt;="&amp;$B284)</f>
        <v>1.01</v>
      </c>
      <c r="RM284" s="4">
        <f>SUMIFS('Aceite Virgen Extra'!RM$6:RM$257,'Aceite Virgen Extra'!$A$6:$A$257,"&gt;="&amp;$A284,'Aceite Virgen Extra'!$B$6:$B$257,"&lt;="&amp;$B284)</f>
        <v>0.7</v>
      </c>
      <c r="RN284" s="4">
        <f>SUMIFS('Aceite Virgen Extra'!RN$6:RN$257,'Aceite Virgen Extra'!$A$6:$A$257,"&gt;="&amp;$A284,'Aceite Virgen Extra'!$B$6:$B$257,"&lt;="&amp;$B284)</f>
        <v>1.49</v>
      </c>
      <c r="RO284" s="4">
        <f>SUMIFS('Aceite Virgen Extra'!RO$6:RO$257,'Aceite Virgen Extra'!$A$6:$A$257,"&gt;="&amp;$A284,'Aceite Virgen Extra'!$B$6:$B$257,"&lt;="&amp;$B284)</f>
        <v>0</v>
      </c>
      <c r="RS284" s="69">
        <f>SUMIFS('Aceite Virgen Extra'!RS$6:RS$257,'Aceite Virgen Extra'!$A$6:$A$257,"&gt;="&amp;$A284,'Aceite Virgen Extra'!$B$6:$B$257,"&lt;="&amp;$B284)</f>
        <v>1.3900000000000001</v>
      </c>
      <c r="RT284" s="4">
        <f>SUMIFS('Aceite Virgen Extra'!RT$6:RT$257,'Aceite Virgen Extra'!$A$6:$A$257,"&gt;="&amp;$A284,'Aceite Virgen Extra'!$B$6:$B$257,"&lt;="&amp;$B284)</f>
        <v>1.79</v>
      </c>
      <c r="RU284" s="4">
        <f>SUMIFS('Aceite Virgen Extra'!RU$6:RU$257,'Aceite Virgen Extra'!$A$6:$A$257,"&gt;="&amp;$A284,'Aceite Virgen Extra'!$B$6:$B$257,"&lt;="&amp;$B284)</f>
        <v>1.67</v>
      </c>
      <c r="RV284" s="4">
        <f>SUMIFS('Aceite Virgen Extra'!RV$6:RV$257,'Aceite Virgen Extra'!$A$6:$A$257,"&gt;="&amp;$A284,'Aceite Virgen Extra'!$B$6:$B$257,"&lt;="&amp;$B284)</f>
        <v>0</v>
      </c>
      <c r="RZ284" s="69">
        <f>SUMIFS('Aceite Virgen Extra'!RZ$6:RZ$257,'Aceite Virgen Extra'!$A$6:$A$257,"&gt;="&amp;$A284,'Aceite Virgen Extra'!$B$6:$B$257,"&lt;="&amp;$B284)</f>
        <v>0.65999999999999992</v>
      </c>
      <c r="SA284" s="4">
        <f>SUMIFS('Aceite Virgen Extra'!SA$6:SA$257,'Aceite Virgen Extra'!$A$6:$A$257,"&gt;="&amp;$A284,'Aceite Virgen Extra'!$B$6:$B$257,"&lt;="&amp;$B284)</f>
        <v>0.85</v>
      </c>
      <c r="SB284" s="4">
        <f>SUMIFS('Aceite Virgen Extra'!SB$6:SB$257,'Aceite Virgen Extra'!$A$6:$A$257,"&gt;="&amp;$A284,'Aceite Virgen Extra'!$B$6:$B$257,"&lt;="&amp;$B284)</f>
        <v>0.74</v>
      </c>
      <c r="SC284" s="4">
        <f>SUMIFS('Aceite Virgen Extra'!SC$6:SC$257,'Aceite Virgen Extra'!$A$6:$A$257,"&gt;="&amp;$A284,'Aceite Virgen Extra'!$B$6:$B$257,"&lt;="&amp;$B284)</f>
        <v>0</v>
      </c>
      <c r="SG284" s="69">
        <f>SUMIFS('Aceite Virgen Extra'!SG$6:SG$257,'Aceite Virgen Extra'!$A$6:$A$257,"&gt;="&amp;$A284,'Aceite Virgen Extra'!$B$6:$B$257,"&lt;="&amp;$B284)</f>
        <v>0.11</v>
      </c>
      <c r="SH284" s="4">
        <f>SUMIFS('Aceite Virgen Extra'!SH$6:SH$257,'Aceite Virgen Extra'!$A$6:$A$257,"&gt;="&amp;$A284,'Aceite Virgen Extra'!$B$6:$B$257,"&lt;="&amp;$B284)</f>
        <v>0</v>
      </c>
      <c r="SI284" s="4">
        <f>SUMIFS('Aceite Virgen Extra'!SI$6:SI$257,'Aceite Virgen Extra'!$A$6:$A$257,"&gt;="&amp;$A284,'Aceite Virgen Extra'!$B$6:$B$257,"&lt;="&amp;$B284)</f>
        <v>0</v>
      </c>
      <c r="SJ284" s="4">
        <f>SUMIFS('Aceite Virgen Extra'!SJ$6:SJ$257,'Aceite Virgen Extra'!$A$6:$A$257,"&gt;="&amp;$A284,'Aceite Virgen Extra'!$B$6:$B$257,"&lt;="&amp;$B284)</f>
        <v>0</v>
      </c>
      <c r="SN284" s="69">
        <f>SUMIFS('Aceite Virgen Extra'!SN$6:SN$257,'Aceite Virgen Extra'!$A$6:$A$257,"&gt;="&amp;$A284,'Aceite Virgen Extra'!$B$6:$B$257,"&lt;="&amp;$B284)</f>
        <v>0.13</v>
      </c>
      <c r="SO284" s="4">
        <f>SUMIFS('Aceite Virgen Extra'!SO$6:SO$257,'Aceite Virgen Extra'!$A$6:$A$257,"&gt;="&amp;$A284,'Aceite Virgen Extra'!$B$6:$B$257,"&lt;="&amp;$B284)</f>
        <v>0</v>
      </c>
      <c r="SP284" s="4">
        <f>SUMIFS('Aceite Virgen Extra'!SP$6:SP$257,'Aceite Virgen Extra'!$A$6:$A$257,"&gt;="&amp;$A284,'Aceite Virgen Extra'!$B$6:$B$257,"&lt;="&amp;$B284)</f>
        <v>0.24</v>
      </c>
      <c r="SQ284" s="4">
        <f>SUMIFS('Aceite Virgen Extra'!SQ$6:SQ$257,'Aceite Virgen Extra'!$A$6:$A$257,"&gt;="&amp;$A284,'Aceite Virgen Extra'!$B$6:$B$257,"&lt;="&amp;$B284)</f>
        <v>0</v>
      </c>
      <c r="SU284" s="69">
        <f>SUMIFS('Aceite Virgen Extra'!SU$6:SU$257,'Aceite Virgen Extra'!$A$6:$A$257,"&gt;="&amp;$A284,'Aceite Virgen Extra'!$B$6:$B$257,"&lt;="&amp;$B284)</f>
        <v>0.59</v>
      </c>
      <c r="SV284" s="4">
        <f>SUMIFS('Aceite Virgen Extra'!SV$6:SV$257,'Aceite Virgen Extra'!$A$6:$A$257,"&gt;="&amp;$A284,'Aceite Virgen Extra'!$B$6:$B$257,"&lt;="&amp;$B284)</f>
        <v>0.67</v>
      </c>
      <c r="SW284" s="4">
        <f>SUMIFS('Aceite Virgen Extra'!SW$6:SW$257,'Aceite Virgen Extra'!$A$6:$A$257,"&gt;="&amp;$A284,'Aceite Virgen Extra'!$B$6:$B$257,"&lt;="&amp;$B284)</f>
        <v>0.7</v>
      </c>
      <c r="SX284" s="4">
        <f>SUMIFS('Aceite Virgen Extra'!SX$6:SX$257,'Aceite Virgen Extra'!$A$6:$A$257,"&gt;="&amp;$A284,'Aceite Virgen Extra'!$B$6:$B$257,"&lt;="&amp;$B284)</f>
        <v>0</v>
      </c>
      <c r="TB284" s="69">
        <f>SUMIFS('Aceite Virgen Extra'!TB$6:TB$257,'Aceite Virgen Extra'!$A$6:$A$257,"&gt;="&amp;$A284,'Aceite Virgen Extra'!$B$6:$B$257,"&lt;="&amp;$B284)</f>
        <v>0.52</v>
      </c>
      <c r="TC284" s="4">
        <f>SUMIFS('Aceite Virgen Extra'!TC$6:TC$257,'Aceite Virgen Extra'!$A$6:$A$257,"&gt;="&amp;$A284,'Aceite Virgen Extra'!$B$6:$B$257,"&lt;="&amp;$B284)</f>
        <v>1.5</v>
      </c>
      <c r="TD284" s="4">
        <f>SUMIFS('Aceite Virgen Extra'!TD$6:TD$257,'Aceite Virgen Extra'!$A$6:$A$257,"&gt;="&amp;$A284,'Aceite Virgen Extra'!$B$6:$B$257,"&lt;="&amp;$B284)</f>
        <v>0.2</v>
      </c>
      <c r="TE284" s="4">
        <f>SUMIFS('Aceite Virgen Extra'!TE$6:TE$257,'Aceite Virgen Extra'!$A$6:$A$257,"&gt;="&amp;$A284,'Aceite Virgen Extra'!$B$6:$B$257,"&lt;="&amp;$B284)</f>
        <v>0</v>
      </c>
      <c r="TI284" s="69">
        <f>SUMIFS('Aceite Virgen Extra'!TI$6:TI$257,'Aceite Virgen Extra'!$A$6:$A$257,"&gt;="&amp;$A284,'Aceite Virgen Extra'!$B$6:$B$257,"&lt;="&amp;$B284)</f>
        <v>0.08</v>
      </c>
      <c r="TJ284" s="4">
        <f>SUMIFS('Aceite Virgen Extra'!TJ$6:TJ$257,'Aceite Virgen Extra'!$A$6:$A$257,"&gt;="&amp;$A284,'Aceite Virgen Extra'!$B$6:$B$257,"&lt;="&amp;$B284)</f>
        <v>0.27</v>
      </c>
      <c r="TK284" s="4">
        <f>SUMIFS('Aceite Virgen Extra'!TK$6:TK$257,'Aceite Virgen Extra'!$A$6:$A$257,"&gt;="&amp;$A284,'Aceite Virgen Extra'!$B$6:$B$257,"&lt;="&amp;$B284)</f>
        <v>0</v>
      </c>
      <c r="TL284" s="4">
        <f>SUMIFS('Aceite Virgen Extra'!TL$6:TL$257,'Aceite Virgen Extra'!$A$6:$A$257,"&gt;="&amp;$A284,'Aceite Virgen Extra'!$B$6:$B$257,"&lt;="&amp;$B284)</f>
        <v>0</v>
      </c>
      <c r="TP284" s="69">
        <f>SUMIFS('Aceite Virgen Extra'!TP$6:TP$257,'Aceite Virgen Extra'!$A$6:$A$257,"&gt;="&amp;$A284,'Aceite Virgen Extra'!$B$6:$B$257,"&lt;="&amp;$B284)</f>
        <v>0</v>
      </c>
      <c r="TQ284" s="4">
        <f>SUMIFS('Aceite Virgen Extra'!TQ$6:TQ$257,'Aceite Virgen Extra'!$A$6:$A$257,"&gt;="&amp;$A284,'Aceite Virgen Extra'!$B$6:$B$257,"&lt;="&amp;$B284)</f>
        <v>0</v>
      </c>
      <c r="TR284" s="4">
        <f>SUMIFS('Aceite Virgen Extra'!TR$6:TR$257,'Aceite Virgen Extra'!$A$6:$A$257,"&gt;="&amp;$A284,'Aceite Virgen Extra'!$B$6:$B$257,"&lt;="&amp;$B284)</f>
        <v>0</v>
      </c>
      <c r="TS284" s="4">
        <f>SUMIFS('Aceite Virgen Extra'!TS$6:TS$257,'Aceite Virgen Extra'!$A$6:$A$257,"&gt;="&amp;$A284,'Aceite Virgen Extra'!$B$6:$B$257,"&lt;="&amp;$B284)</f>
        <v>0</v>
      </c>
      <c r="TW284" s="69">
        <f>SUMIFS('Aceite Virgen Extra'!TW$6:TW$257,'Aceite Virgen Extra'!$A$6:$A$257,"&gt;="&amp;$A284,'Aceite Virgen Extra'!$B$6:$B$257,"&lt;="&amp;$B284)</f>
        <v>0.15000000000000002</v>
      </c>
      <c r="TX284" s="4">
        <f>SUMIFS('Aceite Virgen Extra'!TX$6:TX$257,'Aceite Virgen Extra'!$A$6:$A$257,"&gt;="&amp;$A284,'Aceite Virgen Extra'!$B$6:$B$257,"&lt;="&amp;$B284)</f>
        <v>0.32</v>
      </c>
      <c r="TY284" s="4">
        <f>SUMIFS('Aceite Virgen Extra'!TY$6:TY$257,'Aceite Virgen Extra'!$A$6:$A$257,"&gt;="&amp;$A284,'Aceite Virgen Extra'!$B$6:$B$257,"&lt;="&amp;$B284)</f>
        <v>0.12</v>
      </c>
      <c r="TZ284" s="4">
        <f>SUMIFS('Aceite Virgen Extra'!TZ$6:TZ$257,'Aceite Virgen Extra'!$A$6:$A$257,"&gt;="&amp;$A284,'Aceite Virgen Extra'!$B$6:$B$257,"&lt;="&amp;$B284)</f>
        <v>0</v>
      </c>
      <c r="UD284" s="69">
        <f>SUMIFS('Aceite Virgen Extra'!UD$6:UD$257,'Aceite Virgen Extra'!$A$6:$A$257,"&gt;="&amp;$A284,'Aceite Virgen Extra'!$B$6:$B$257,"&lt;="&amp;$B284)</f>
        <v>0.26</v>
      </c>
      <c r="UE284" s="4">
        <f>SUMIFS('Aceite Virgen Extra'!UE$6:UE$257,'Aceite Virgen Extra'!$A$6:$A$257,"&gt;="&amp;$A284,'Aceite Virgen Extra'!$B$6:$B$257,"&lt;="&amp;$B284)</f>
        <v>0.23</v>
      </c>
      <c r="UF284" s="4">
        <f>SUMIFS('Aceite Virgen Extra'!UF$6:UF$257,'Aceite Virgen Extra'!$A$6:$A$257,"&gt;="&amp;$A284,'Aceite Virgen Extra'!$B$6:$B$257,"&lt;="&amp;$B284)</f>
        <v>0.37</v>
      </c>
      <c r="UG284" s="4">
        <f>SUMIFS('Aceite Virgen Extra'!UG$6:UG$257,'Aceite Virgen Extra'!$A$6:$A$257,"&gt;="&amp;$A284,'Aceite Virgen Extra'!$B$6:$B$257,"&lt;="&amp;$B284)</f>
        <v>0</v>
      </c>
      <c r="UK284" s="69">
        <f>SUMIFS('Aceite Virgen Extra'!UK$6:UK$257,'Aceite Virgen Extra'!$A$6:$A$257,"&gt;="&amp;$A284,'Aceite Virgen Extra'!$B$6:$B$257,"&lt;="&amp;$B284)</f>
        <v>4.8599999999999994</v>
      </c>
      <c r="UL284" s="4">
        <f>SUMIFS('Aceite Virgen Extra'!UL$6:UL$257,'Aceite Virgen Extra'!$A$6:$A$257,"&gt;="&amp;$A284,'Aceite Virgen Extra'!$B$6:$B$257,"&lt;="&amp;$B284)</f>
        <v>3.03</v>
      </c>
      <c r="UM284" s="4">
        <f>SUMIFS('Aceite Virgen Extra'!UM$6:UM$257,'Aceite Virgen Extra'!$A$6:$A$257,"&gt;="&amp;$A284,'Aceite Virgen Extra'!$B$6:$B$257,"&lt;="&amp;$B284)</f>
        <v>7.15</v>
      </c>
      <c r="UN284" s="4">
        <f>SUMIFS('Aceite Virgen Extra'!UN$6:UN$257,'Aceite Virgen Extra'!$A$6:$A$257,"&gt;="&amp;$A284,'Aceite Virgen Extra'!$B$6:$B$257,"&lt;="&amp;$B284)</f>
        <v>0</v>
      </c>
      <c r="UR284" s="69">
        <f>SUMIFS('Aceite Virgen Extra'!UR$6:UR$257,'Aceite Virgen Extra'!$A$6:$A$257,"&gt;="&amp;$A284,'Aceite Virgen Extra'!$B$6:$B$257,"&lt;="&amp;$B284)</f>
        <v>4.6899999999999995</v>
      </c>
      <c r="US284" s="4">
        <f>SUMIFS('Aceite Virgen Extra'!US$6:US$257,'Aceite Virgen Extra'!$A$6:$A$257,"&gt;="&amp;$A284,'Aceite Virgen Extra'!$B$6:$B$257,"&lt;="&amp;$B284)</f>
        <v>1.83</v>
      </c>
      <c r="UT284" s="4">
        <f>SUMIFS('Aceite Virgen Extra'!UT$6:UT$257,'Aceite Virgen Extra'!$A$6:$A$257,"&gt;="&amp;$A284,'Aceite Virgen Extra'!$B$6:$B$257,"&lt;="&amp;$B284)</f>
        <v>7.1999999999999993</v>
      </c>
      <c r="UU284" s="4">
        <f>SUMIFS('Aceite Virgen Extra'!UU$6:UU$257,'Aceite Virgen Extra'!$A$6:$A$257,"&gt;="&amp;$A284,'Aceite Virgen Extra'!$B$6:$B$257,"&lt;="&amp;$B284)</f>
        <v>0.59</v>
      </c>
      <c r="UY284" s="69">
        <f>SUMIFS('Aceite Virgen Extra'!UY$6:UY$257,'Aceite Virgen Extra'!$A$6:$A$257,"&gt;="&amp;$A284,'Aceite Virgen Extra'!$B$6:$B$257,"&lt;="&amp;$B284)</f>
        <v>2.0099999999999998</v>
      </c>
      <c r="UZ284" s="4">
        <f>SUMIFS('Aceite Virgen Extra'!UZ$6:UZ$257,'Aceite Virgen Extra'!$A$6:$A$257,"&gt;="&amp;$A284,'Aceite Virgen Extra'!$B$6:$B$257,"&lt;="&amp;$B284)</f>
        <v>0.85000000000000009</v>
      </c>
      <c r="VA284" s="4">
        <f>SUMIFS('Aceite Virgen Extra'!VA$6:VA$257,'Aceite Virgen Extra'!$A$6:$A$257,"&gt;="&amp;$A284,'Aceite Virgen Extra'!$B$6:$B$257,"&lt;="&amp;$B284)</f>
        <v>2.85</v>
      </c>
      <c r="VB284" s="4">
        <f>SUMIFS('Aceite Virgen Extra'!VB$6:VB$257,'Aceite Virgen Extra'!$A$6:$A$257,"&gt;="&amp;$A284,'Aceite Virgen Extra'!$B$6:$B$257,"&lt;="&amp;$B284)</f>
        <v>0.88</v>
      </c>
      <c r="VF284" s="69">
        <f>SUMIFS('Aceite Virgen Extra'!VF$6:VF$257,'Aceite Virgen Extra'!$A$6:$A$257,"&gt;="&amp;$A284,'Aceite Virgen Extra'!$B$6:$B$257,"&lt;="&amp;$B284)</f>
        <v>3.15</v>
      </c>
      <c r="VG284" s="4">
        <f>SUMIFS('Aceite Virgen Extra'!VG$6:VG$257,'Aceite Virgen Extra'!$A$6:$A$257,"&gt;="&amp;$A284,'Aceite Virgen Extra'!$B$6:$B$257,"&lt;="&amp;$B284)</f>
        <v>1.6600000000000001</v>
      </c>
      <c r="VH284" s="4">
        <f>SUMIFS('Aceite Virgen Extra'!VH$6:VH$257,'Aceite Virgen Extra'!$A$6:$A$257,"&gt;="&amp;$A284,'Aceite Virgen Extra'!$B$6:$B$257,"&lt;="&amp;$B284)</f>
        <v>4.1500000000000004</v>
      </c>
      <c r="VI284" s="4">
        <f>SUMIFS('Aceite Virgen Extra'!VI$6:VI$257,'Aceite Virgen Extra'!$A$6:$A$257,"&gt;="&amp;$A284,'Aceite Virgen Extra'!$B$6:$B$257,"&lt;="&amp;$B284)</f>
        <v>0</v>
      </c>
      <c r="VM284" s="69">
        <f>SUMIFS('Aceite Virgen Extra'!VM$6:VM$257,'Aceite Virgen Extra'!$A$6:$A$257,"&gt;="&amp;$A284,'Aceite Virgen Extra'!$B$6:$B$257,"&lt;="&amp;$B284)</f>
        <v>3.37</v>
      </c>
      <c r="VN284" s="4">
        <f>SUMIFS('Aceite Virgen Extra'!VN$6:VN$257,'Aceite Virgen Extra'!$A$6:$A$257,"&gt;="&amp;$A284,'Aceite Virgen Extra'!$B$6:$B$257,"&lt;="&amp;$B284)</f>
        <v>0.85000000000000009</v>
      </c>
      <c r="VO284" s="4">
        <f>SUMIFS('Aceite Virgen Extra'!VO$6:VO$257,'Aceite Virgen Extra'!$A$6:$A$257,"&gt;="&amp;$A284,'Aceite Virgen Extra'!$B$6:$B$257,"&lt;="&amp;$B284)</f>
        <v>5.03</v>
      </c>
      <c r="VP284" s="4">
        <f>SUMIFS('Aceite Virgen Extra'!VP$6:VP$257,'Aceite Virgen Extra'!$A$6:$A$257,"&gt;="&amp;$A284,'Aceite Virgen Extra'!$B$6:$B$257,"&lt;="&amp;$B284)</f>
        <v>0</v>
      </c>
      <c r="VT284" s="69">
        <f>SUMIFS('Aceite Virgen Extra'!VT$6:VT$257,'Aceite Virgen Extra'!$A$6:$A$257,"&gt;="&amp;$A284,'Aceite Virgen Extra'!$B$6:$B$257,"&lt;="&amp;$B284)</f>
        <v>3.19</v>
      </c>
      <c r="VU284" s="4">
        <f>SUMIFS('Aceite Virgen Extra'!VU$6:VU$257,'Aceite Virgen Extra'!$A$6:$A$257,"&gt;="&amp;$A284,'Aceite Virgen Extra'!$B$6:$B$257,"&lt;="&amp;$B284)</f>
        <v>0.48</v>
      </c>
      <c r="VV284" s="4">
        <f>SUMIFS('Aceite Virgen Extra'!VV$6:VV$257,'Aceite Virgen Extra'!$A$6:$A$257,"&gt;="&amp;$A284,'Aceite Virgen Extra'!$B$6:$B$257,"&lt;="&amp;$B284)</f>
        <v>5.35</v>
      </c>
      <c r="VW284" s="4">
        <f>SUMIFS('Aceite Virgen Extra'!VW$6:VW$257,'Aceite Virgen Extra'!$A$6:$A$257,"&gt;="&amp;$A284,'Aceite Virgen Extra'!$B$6:$B$257,"&lt;="&amp;$B284)</f>
        <v>0</v>
      </c>
      <c r="WA284" s="69">
        <f>SUMIFS('Aceite Virgen Extra'!WA$6:WA$257,'Aceite Virgen Extra'!$A$6:$A$257,"&gt;="&amp;$A284,'Aceite Virgen Extra'!$B$6:$B$257,"&lt;="&amp;$B284)</f>
        <v>0.68</v>
      </c>
      <c r="WB284" s="4">
        <f>SUMIFS('Aceite Virgen Extra'!WB$6:WB$257,'Aceite Virgen Extra'!$A$6:$A$257,"&gt;="&amp;$A284,'Aceite Virgen Extra'!$B$6:$B$257,"&lt;="&amp;$B284)</f>
        <v>0</v>
      </c>
      <c r="WC284" s="4">
        <f>SUMIFS('Aceite Virgen Extra'!WC$6:WC$257,'Aceite Virgen Extra'!$A$6:$A$257,"&gt;="&amp;$A284,'Aceite Virgen Extra'!$B$6:$B$257,"&lt;="&amp;$B284)</f>
        <v>1.18</v>
      </c>
      <c r="WD284" s="4">
        <f>SUMIFS('Aceite Virgen Extra'!WD$6:WD$257,'Aceite Virgen Extra'!$A$6:$A$257,"&gt;="&amp;$A284,'Aceite Virgen Extra'!$B$6:$B$257,"&lt;="&amp;$B284)</f>
        <v>0</v>
      </c>
      <c r="WH284" s="69">
        <f>SUMIFS('Aceite Virgen Extra'!WH$6:WH$257,'Aceite Virgen Extra'!$A$6:$A$257,"&gt;="&amp;$A284,'Aceite Virgen Extra'!$B$6:$B$257,"&lt;="&amp;$B284)</f>
        <v>0.6</v>
      </c>
      <c r="WI284" s="4">
        <f>SUMIFS('Aceite Virgen Extra'!WI$6:WI$257,'Aceite Virgen Extra'!$A$6:$A$257,"&gt;="&amp;$A284,'Aceite Virgen Extra'!$B$6:$B$257,"&lt;="&amp;$B284)</f>
        <v>0.4</v>
      </c>
      <c r="WJ284" s="4">
        <f>SUMIFS('Aceite Virgen Extra'!WJ$6:WJ$257,'Aceite Virgen Extra'!$A$6:$A$257,"&gt;="&amp;$A284,'Aceite Virgen Extra'!$B$6:$B$257,"&lt;="&amp;$B284)</f>
        <v>0.72</v>
      </c>
      <c r="WK284" s="4">
        <f>SUMIFS('Aceite Virgen Extra'!WK$6:WK$257,'Aceite Virgen Extra'!$A$6:$A$257,"&gt;="&amp;$A284,'Aceite Virgen Extra'!$B$6:$B$257,"&lt;="&amp;$B284)</f>
        <v>0</v>
      </c>
      <c r="WO284" s="69">
        <f>SUMIFS('Aceite Virgen Extra'!WO$6:WO$257,'Aceite Virgen Extra'!$A$6:$A$257,"&gt;="&amp;$A284,'Aceite Virgen Extra'!$B$6:$B$257,"&lt;="&amp;$B284)</f>
        <v>0.35</v>
      </c>
      <c r="WP284" s="4">
        <f>SUMIFS('Aceite Virgen Extra'!WP$6:WP$257,'Aceite Virgen Extra'!$A$6:$A$257,"&gt;="&amp;$A284,'Aceite Virgen Extra'!$B$6:$B$257,"&lt;="&amp;$B284)</f>
        <v>0</v>
      </c>
      <c r="WQ284" s="4">
        <f>SUMIFS('Aceite Virgen Extra'!WQ$6:WQ$257,'Aceite Virgen Extra'!$A$6:$A$257,"&gt;="&amp;$A284,'Aceite Virgen Extra'!$B$6:$B$257,"&lt;="&amp;$B284)</f>
        <v>0.34</v>
      </c>
      <c r="WR284" s="4">
        <f>SUMIFS('Aceite Virgen Extra'!WR$6:WR$257,'Aceite Virgen Extra'!$A$6:$A$257,"&gt;="&amp;$A284,'Aceite Virgen Extra'!$B$6:$B$257,"&lt;="&amp;$B284)</f>
        <v>0</v>
      </c>
      <c r="WV284" s="69">
        <f>SUMIFS('Aceite Virgen Extra'!WV$6:WV$257,'Aceite Virgen Extra'!$A$6:$A$257,"&gt;="&amp;$A284,'Aceite Virgen Extra'!$B$6:$B$257,"&lt;="&amp;$B284)</f>
        <v>0.7</v>
      </c>
      <c r="WW284" s="4">
        <f>SUMIFS('Aceite Virgen Extra'!WW$6:WW$257,'Aceite Virgen Extra'!$A$6:$A$257,"&gt;="&amp;$A284,'Aceite Virgen Extra'!$B$6:$B$257,"&lt;="&amp;$B284)</f>
        <v>0.86</v>
      </c>
      <c r="WX284" s="4">
        <f>SUMIFS('Aceite Virgen Extra'!WX$6:WX$257,'Aceite Virgen Extra'!$A$6:$A$257,"&gt;="&amp;$A284,'Aceite Virgen Extra'!$B$6:$B$257,"&lt;="&amp;$B284)</f>
        <v>0.8600000000000001</v>
      </c>
      <c r="WY284" s="4">
        <f>SUMIFS('Aceite Virgen Extra'!WY$6:WY$257,'Aceite Virgen Extra'!$A$6:$A$257,"&gt;="&amp;$A284,'Aceite Virgen Extra'!$B$6:$B$257,"&lt;="&amp;$B284)</f>
        <v>0</v>
      </c>
      <c r="XC284" s="69">
        <f>SUMIFS('Aceite Virgen Extra'!XC$6:XC$257,'Aceite Virgen Extra'!$A$6:$A$257,"&gt;="&amp;$A284,'Aceite Virgen Extra'!$B$6:$B$257,"&lt;="&amp;$B284)</f>
        <v>0</v>
      </c>
      <c r="XD284" s="4">
        <f>SUMIFS('Aceite Virgen Extra'!XD$6:XD$257,'Aceite Virgen Extra'!$A$6:$A$257,"&gt;="&amp;$A284,'Aceite Virgen Extra'!$B$6:$B$257,"&lt;="&amp;$B284)</f>
        <v>0</v>
      </c>
      <c r="XE284" s="4">
        <f>SUMIFS('Aceite Virgen Extra'!XE$6:XE$257,'Aceite Virgen Extra'!$A$6:$A$257,"&gt;="&amp;$A284,'Aceite Virgen Extra'!$B$6:$B$257,"&lt;="&amp;$B284)</f>
        <v>0</v>
      </c>
      <c r="XF284" s="4">
        <f>SUMIFS('Aceite Virgen Extra'!XF$6:XF$257,'Aceite Virgen Extra'!$A$6:$A$257,"&gt;="&amp;$A284,'Aceite Virgen Extra'!$B$6:$B$257,"&lt;="&amp;$B284)</f>
        <v>0</v>
      </c>
    </row>
    <row r="285" spans="1:630" x14ac:dyDescent="0.3">
      <c r="A285" s="9">
        <f>$B$284</f>
        <v>10.9</v>
      </c>
      <c r="B285" s="9">
        <f>'TAM Aceite Virgen Extra'!C33</f>
        <v>0</v>
      </c>
      <c r="C285" s="9"/>
      <c r="D285" s="4">
        <f>SUMIF('Aceite Virgen Extra'!$A$6:$A$257,"&gt;="&amp;$A285,'Aceite Virgen Extra'!D$6:D$257)</f>
        <v>2.44</v>
      </c>
      <c r="E285" s="4">
        <f>SUMIF('Aceite Virgen Extra'!$A$6:$A$257,"&gt;="&amp;$A285,'Aceite Virgen Extra'!E$6:E$257)</f>
        <v>2.15</v>
      </c>
      <c r="F285" s="4">
        <f>SUMIF('Aceite Virgen Extra'!$A$6:$A$257,"&gt;="&amp;$A285,'Aceite Virgen Extra'!F$6:F$257)</f>
        <v>1.6800000000000002</v>
      </c>
      <c r="G285" s="4">
        <f>SUMIF('Aceite Virgen Extra'!$A$6:$A$257,"&gt;="&amp;$A285,'Aceite Virgen Extra'!G$6:G$257)</f>
        <v>3.0999999999999996</v>
      </c>
      <c r="H285" s="9"/>
      <c r="I285" s="9"/>
      <c r="J285" s="9"/>
      <c r="K285" s="4">
        <f>SUMIF('Aceite Virgen Extra'!$A$6:$A$257,"&gt;="&amp;$A285,'Aceite Virgen Extra'!K$6:K$257)</f>
        <v>2.5099999999999998</v>
      </c>
      <c r="L285" s="4">
        <f>SUMIF('Aceite Virgen Extra'!$A$6:$A$257,"&gt;="&amp;$A285,'Aceite Virgen Extra'!L$6:L$257)</f>
        <v>2.29</v>
      </c>
      <c r="M285" s="4">
        <f>SUMIF('Aceite Virgen Extra'!$A$6:$A$257,"&gt;="&amp;$A285,'Aceite Virgen Extra'!M$6:M$257)</f>
        <v>2.48</v>
      </c>
      <c r="N285" s="4">
        <f>SUMIF('Aceite Virgen Extra'!$A$6:$A$257,"&gt;="&amp;$A285,'Aceite Virgen Extra'!N$6:N$257)</f>
        <v>0.17</v>
      </c>
      <c r="O285" s="9"/>
      <c r="P285" s="9"/>
      <c r="Q285" s="9"/>
      <c r="R285" s="4">
        <f>SUMIF('Aceite Virgen Extra'!$A$6:$A$257,"&gt;="&amp;$A285,'Aceite Virgen Extra'!R$6:R$257)</f>
        <v>2.74</v>
      </c>
      <c r="S285" s="4">
        <f>SUMIF('Aceite Virgen Extra'!$A$6:$A$257,"&gt;="&amp;$A285,'Aceite Virgen Extra'!S$6:S$257)</f>
        <v>1.72</v>
      </c>
      <c r="T285" s="4">
        <f>SUMIF('Aceite Virgen Extra'!$A$6:$A$257,"&gt;="&amp;$A285,'Aceite Virgen Extra'!T$6:T$257)</f>
        <v>2.0300000000000002</v>
      </c>
      <c r="U285" s="4">
        <f>SUMIF('Aceite Virgen Extra'!$A$6:$A$257,"&gt;="&amp;$A285,'Aceite Virgen Extra'!U$6:U$257)</f>
        <v>3.8499999999999996</v>
      </c>
      <c r="V285" s="9"/>
      <c r="W285" s="9"/>
      <c r="X285" s="9"/>
      <c r="Y285" s="4">
        <f>SUMIF('Aceite Virgen Extra'!$A$6:$A$257,"&gt;="&amp;$A285,'Aceite Virgen Extra'!Y$6:Y$257)</f>
        <v>1.97</v>
      </c>
      <c r="Z285" s="4">
        <f>SUMIF('Aceite Virgen Extra'!$A$6:$A$257,"&gt;="&amp;$A285,'Aceite Virgen Extra'!Z$6:Z$257)</f>
        <v>1.4300000000000002</v>
      </c>
      <c r="AA285" s="4">
        <f>SUMIF('Aceite Virgen Extra'!$A$6:$A$257,"&gt;="&amp;$A285,'Aceite Virgen Extra'!AA$6:AA$257)</f>
        <v>1.99</v>
      </c>
      <c r="AB285" s="4">
        <f>SUMIF('Aceite Virgen Extra'!$A$6:$A$257,"&gt;="&amp;$A285,'Aceite Virgen Extra'!AB$6:AB$257)</f>
        <v>1.49</v>
      </c>
      <c r="AC285" s="9"/>
      <c r="AD285" s="9"/>
      <c r="AE285" s="9"/>
      <c r="AF285" s="4">
        <f>SUMIF('Aceite Virgen Extra'!$A$6:$A$257,"&gt;="&amp;$A285,'Aceite Virgen Extra'!AF$6:AF$257)</f>
        <v>3.21</v>
      </c>
      <c r="AG285" s="4">
        <f>SUMIF('Aceite Virgen Extra'!$A$6:$A$257,"&gt;="&amp;$A285,'Aceite Virgen Extra'!AG$6:AG$257)</f>
        <v>1.5899999999999999</v>
      </c>
      <c r="AH285" s="4">
        <f>SUMIF('Aceite Virgen Extra'!$A$6:$A$257,"&gt;="&amp;$A285,'Aceite Virgen Extra'!AH$6:AH$257)</f>
        <v>4.63</v>
      </c>
      <c r="AI285" s="4">
        <f>SUMIF('Aceite Virgen Extra'!$A$6:$A$257,"&gt;="&amp;$A285,'Aceite Virgen Extra'!AI$6:AI$257)</f>
        <v>0</v>
      </c>
      <c r="AJ285" s="9"/>
      <c r="AK285" s="9"/>
      <c r="AL285" s="9"/>
      <c r="AM285" s="4">
        <f>SUMIF('Aceite Virgen Extra'!$A$6:$A$257,"&gt;="&amp;$A285,'Aceite Virgen Extra'!AM$6:AM$257)</f>
        <v>1.1400000000000001</v>
      </c>
      <c r="AN285" s="4">
        <f>SUMIF('Aceite Virgen Extra'!$A$6:$A$257,"&gt;="&amp;$A285,'Aceite Virgen Extra'!AN$6:AN$257)</f>
        <v>1.3800000000000001</v>
      </c>
      <c r="AO285" s="4">
        <f>SUMIF('Aceite Virgen Extra'!$A$6:$A$257,"&gt;="&amp;$A285,'Aceite Virgen Extra'!AO$6:AO$257)</f>
        <v>0.84</v>
      </c>
      <c r="AP285" s="4">
        <f>SUMIF('Aceite Virgen Extra'!$A$6:$A$257,"&gt;="&amp;$A285,'Aceite Virgen Extra'!AP$6:AP$257)</f>
        <v>0.35</v>
      </c>
      <c r="AQ285" s="9"/>
      <c r="AR285" s="9"/>
      <c r="AT285" s="4">
        <f>SUMIF('Aceite Virgen Extra'!$A$6:$A$257,"&gt;="&amp;$A285,'Aceite Virgen Extra'!AT$6:AT$257)</f>
        <v>3.04</v>
      </c>
      <c r="AU285" s="4">
        <f>SUMIF('Aceite Virgen Extra'!$A$6:$A$257,"&gt;="&amp;$A285,'Aceite Virgen Extra'!AU$6:AU$257)</f>
        <v>1.53</v>
      </c>
      <c r="AV285" s="4">
        <f>SUMIF('Aceite Virgen Extra'!$A$6:$A$257,"&gt;="&amp;$A285,'Aceite Virgen Extra'!AV$6:AV$257)</f>
        <v>1.59</v>
      </c>
      <c r="AW285" s="4">
        <f>SUMIF('Aceite Virgen Extra'!$A$6:$A$257,"&gt;="&amp;$A285,'Aceite Virgen Extra'!AW$6:AW$257)</f>
        <v>0.65</v>
      </c>
      <c r="BA285" s="4">
        <f>SUMIF('Aceite Virgen Extra'!$A$6:$A$257,"&gt;="&amp;$A285,'Aceite Virgen Extra'!BA$6:BA$257)</f>
        <v>2.34</v>
      </c>
      <c r="BB285" s="4">
        <f>SUMIF('Aceite Virgen Extra'!$A$6:$A$257,"&gt;="&amp;$A285,'Aceite Virgen Extra'!BB$6:BB$257)</f>
        <v>1.25</v>
      </c>
      <c r="BC285" s="4">
        <f>SUMIF('Aceite Virgen Extra'!$A$6:$A$257,"&gt;="&amp;$A285,'Aceite Virgen Extra'!BC$6:BC$257)</f>
        <v>2.7800000000000002</v>
      </c>
      <c r="BD285" s="4">
        <f>SUMIF('Aceite Virgen Extra'!$A$6:$A$257,"&gt;="&amp;$A285,'Aceite Virgen Extra'!BD$6:BD$257)</f>
        <v>0.42</v>
      </c>
      <c r="BH285" s="4">
        <f>SUMIF('Aceite Virgen Extra'!$A$6:$A$257,"&gt;="&amp;$A285,'Aceite Virgen Extra'!BH$6:BH$257)</f>
        <v>2.0300000000000002</v>
      </c>
      <c r="BI285" s="4">
        <f>SUMIF('Aceite Virgen Extra'!$A$6:$A$257,"&gt;="&amp;$A285,'Aceite Virgen Extra'!BI$6:BI$257)</f>
        <v>2.35</v>
      </c>
      <c r="BJ285" s="4">
        <f>SUMIF('Aceite Virgen Extra'!$A$6:$A$257,"&gt;="&amp;$A285,'Aceite Virgen Extra'!BJ$6:BJ$257)</f>
        <v>2</v>
      </c>
      <c r="BK285" s="4">
        <f>SUMIF('Aceite Virgen Extra'!$A$6:$A$257,"&gt;="&amp;$A285,'Aceite Virgen Extra'!BK$6:BK$257)</f>
        <v>1.06</v>
      </c>
      <c r="BO285" s="4">
        <f>SUMIF('Aceite Virgen Extra'!$A$6:$A$257,"&gt;="&amp;$A285,'Aceite Virgen Extra'!BO$6:BO$257)</f>
        <v>2.37</v>
      </c>
      <c r="BP285" s="4">
        <f>SUMIF('Aceite Virgen Extra'!$A$6:$A$257,"&gt;="&amp;$A285,'Aceite Virgen Extra'!BP$6:BP$257)</f>
        <v>1.02</v>
      </c>
      <c r="BQ285" s="4">
        <f>SUMIF('Aceite Virgen Extra'!$A$6:$A$257,"&gt;="&amp;$A285,'Aceite Virgen Extra'!BQ$6:BQ$257)</f>
        <v>3.4</v>
      </c>
      <c r="BR285" s="4">
        <f>SUMIF('Aceite Virgen Extra'!$A$6:$A$257,"&gt;="&amp;$A285,'Aceite Virgen Extra'!BR$6:BR$257)</f>
        <v>0.15</v>
      </c>
      <c r="BV285" s="4">
        <f>SUMIF('Aceite Virgen Extra'!$A$6:$A$257,"&gt;="&amp;$A285,'Aceite Virgen Extra'!BV$6:BV$257)</f>
        <v>2.89</v>
      </c>
      <c r="BW285" s="4">
        <f>SUMIF('Aceite Virgen Extra'!$A$6:$A$257,"&gt;="&amp;$A285,'Aceite Virgen Extra'!BW$6:BW$257)</f>
        <v>3.37</v>
      </c>
      <c r="BX285" s="4">
        <f>SUMIF('Aceite Virgen Extra'!$A$6:$A$257,"&gt;="&amp;$A285,'Aceite Virgen Extra'!BX$6:BX$257)</f>
        <v>2.6500000000000004</v>
      </c>
      <c r="BY285" s="4">
        <f>SUMIF('Aceite Virgen Extra'!$A$6:$A$257,"&gt;="&amp;$A285,'Aceite Virgen Extra'!BY$6:BY$257)</f>
        <v>0</v>
      </c>
      <c r="CC285" s="4">
        <f>SUMIF('Aceite Virgen Extra'!$A$6:$A$257,"&gt;="&amp;$A285,'Aceite Virgen Extra'!CC$6:CC$257)</f>
        <v>2.2999999999999998</v>
      </c>
      <c r="CD285" s="4">
        <f>SUMIF('Aceite Virgen Extra'!$A$6:$A$257,"&gt;="&amp;$A285,'Aceite Virgen Extra'!CD$6:CD$257)</f>
        <v>2.63</v>
      </c>
      <c r="CE285" s="4">
        <f>SUMIF('Aceite Virgen Extra'!$A$6:$A$257,"&gt;="&amp;$A285,'Aceite Virgen Extra'!CE$6:CE$257)</f>
        <v>2.0499999999999998</v>
      </c>
      <c r="CF285" s="4">
        <f>SUMIF('Aceite Virgen Extra'!$A$6:$A$257,"&gt;="&amp;$A285,'Aceite Virgen Extra'!CF$6:CF$257)</f>
        <v>0.23</v>
      </c>
      <c r="CJ285" s="4">
        <f>SUMIF('Aceite Virgen Extra'!$A$6:$A$257,"&gt;="&amp;$A285,'Aceite Virgen Extra'!CJ$6:CJ$257)</f>
        <v>1.6300000000000001</v>
      </c>
      <c r="CK285" s="4">
        <f>SUMIF('Aceite Virgen Extra'!$A$6:$A$257,"&gt;="&amp;$A285,'Aceite Virgen Extra'!CK$6:CK$257)</f>
        <v>1.61</v>
      </c>
      <c r="CL285" s="4">
        <f>SUMIF('Aceite Virgen Extra'!$A$6:$A$257,"&gt;="&amp;$A285,'Aceite Virgen Extra'!CL$6:CL$257)</f>
        <v>1.83</v>
      </c>
      <c r="CM285" s="4">
        <f>SUMIF('Aceite Virgen Extra'!$A$6:$A$257,"&gt;="&amp;$A285,'Aceite Virgen Extra'!CM$6:CM$257)</f>
        <v>0.43</v>
      </c>
      <c r="CQ285" s="4">
        <f>SUMIF('Aceite Virgen Extra'!$A$6:$A$257,"&gt;="&amp;$A285,'Aceite Virgen Extra'!CQ$6:CQ$257)</f>
        <v>3.33</v>
      </c>
      <c r="CR285" s="4">
        <f>SUMIF('Aceite Virgen Extra'!$A$6:$A$257,"&gt;="&amp;$A285,'Aceite Virgen Extra'!CR$6:CR$257)</f>
        <v>3.61</v>
      </c>
      <c r="CS285" s="4">
        <f>SUMIF('Aceite Virgen Extra'!$A$6:$A$257,"&gt;="&amp;$A285,'Aceite Virgen Extra'!CS$6:CS$257)</f>
        <v>3.39</v>
      </c>
      <c r="CT285" s="4">
        <f>SUMIF('Aceite Virgen Extra'!$A$6:$A$257,"&gt;="&amp;$A285,'Aceite Virgen Extra'!CT$6:CT$257)</f>
        <v>0</v>
      </c>
      <c r="CX285" s="4">
        <f>SUMIF('Aceite Virgen Extra'!$A$6:$A$257,"&gt;="&amp;$A285,'Aceite Virgen Extra'!CX$6:CX$257)</f>
        <v>2.5099999999999998</v>
      </c>
      <c r="CY285" s="4">
        <f>SUMIF('Aceite Virgen Extra'!$A$6:$A$257,"&gt;="&amp;$A285,'Aceite Virgen Extra'!CY$6:CY$257)</f>
        <v>4.3100000000000005</v>
      </c>
      <c r="CZ285" s="4">
        <f>SUMIF('Aceite Virgen Extra'!$A$6:$A$257,"&gt;="&amp;$A285,'Aceite Virgen Extra'!CZ$6:CZ$257)</f>
        <v>2.1800000000000002</v>
      </c>
      <c r="DA285" s="4">
        <f>SUMIF('Aceite Virgen Extra'!$A$6:$A$257,"&gt;="&amp;$A285,'Aceite Virgen Extra'!DA$6:DA$257)</f>
        <v>0.4</v>
      </c>
      <c r="DE285" s="4">
        <f>SUMIF('Aceite Virgen Extra'!$A$6:$A$257,"&gt;="&amp;$A285,'Aceite Virgen Extra'!DE$6:DE$257)</f>
        <v>1.98</v>
      </c>
      <c r="DF285" s="4">
        <f>SUMIF('Aceite Virgen Extra'!$A$6:$A$257,"&gt;="&amp;$A285,'Aceite Virgen Extra'!DF$6:DF$257)</f>
        <v>2.46</v>
      </c>
      <c r="DG285" s="4">
        <f>SUMIF('Aceite Virgen Extra'!$A$6:$A$257,"&gt;="&amp;$A285,'Aceite Virgen Extra'!DG$6:DG$257)</f>
        <v>1.81</v>
      </c>
      <c r="DH285" s="4">
        <f>SUMIF('Aceite Virgen Extra'!$A$6:$A$257,"&gt;="&amp;$A285,'Aceite Virgen Extra'!DH$6:DH$257)</f>
        <v>0.22</v>
      </c>
      <c r="DL285" s="4">
        <f>SUMIF('Aceite Virgen Extra'!$A$6:$A$257,"&gt;="&amp;$A285,'Aceite Virgen Extra'!DL$6:DL$257)</f>
        <v>2.11</v>
      </c>
      <c r="DM285" s="4">
        <f>SUMIF('Aceite Virgen Extra'!$A$6:$A$257,"&gt;="&amp;$A285,'Aceite Virgen Extra'!DM$6:DM$257)</f>
        <v>2.2000000000000002</v>
      </c>
      <c r="DN285" s="4">
        <f>SUMIF('Aceite Virgen Extra'!$A$6:$A$257,"&gt;="&amp;$A285,'Aceite Virgen Extra'!DN$6:DN$257)</f>
        <v>1.96</v>
      </c>
      <c r="DO285" s="4">
        <f>SUMIF('Aceite Virgen Extra'!$A$6:$A$257,"&gt;="&amp;$A285,'Aceite Virgen Extra'!DO$6:DO$257)</f>
        <v>1.2</v>
      </c>
      <c r="DS285" s="4">
        <f>SUMIF('Aceite Virgen Extra'!$A$6:$A$257,"&gt;="&amp;$A285,'Aceite Virgen Extra'!DS$6:DS$257)</f>
        <v>3.23</v>
      </c>
      <c r="DT285" s="4">
        <f>SUMIF('Aceite Virgen Extra'!$A$6:$A$257,"&gt;="&amp;$A285,'Aceite Virgen Extra'!DT$6:DT$257)</f>
        <v>4.88</v>
      </c>
      <c r="DU285" s="4">
        <f>SUMIF('Aceite Virgen Extra'!$A$6:$A$257,"&gt;="&amp;$A285,'Aceite Virgen Extra'!DU$6:DU$257)</f>
        <v>2.4500000000000002</v>
      </c>
      <c r="DV285" s="4">
        <f>SUMIF('Aceite Virgen Extra'!$A$6:$A$257,"&gt;="&amp;$A285,'Aceite Virgen Extra'!DV$6:DV$257)</f>
        <v>0.69</v>
      </c>
      <c r="DZ285" s="4">
        <f>SUMIF('Aceite Virgen Extra'!$A$6:$A$257,"&gt;="&amp;$A285,'Aceite Virgen Extra'!DZ$6:DZ$257)</f>
        <v>1.98</v>
      </c>
      <c r="EA285" s="4">
        <f>SUMIF('Aceite Virgen Extra'!$A$6:$A$257,"&gt;="&amp;$A285,'Aceite Virgen Extra'!EA$6:EA$257)</f>
        <v>1.4100000000000001</v>
      </c>
      <c r="EB285" s="4">
        <f>SUMIF('Aceite Virgen Extra'!$A$6:$A$257,"&gt;="&amp;$A285,'Aceite Virgen Extra'!EB$6:EB$257)</f>
        <v>1.6</v>
      </c>
      <c r="EC285" s="4">
        <f>SUMIF('Aceite Virgen Extra'!$A$6:$A$257,"&gt;="&amp;$A285,'Aceite Virgen Extra'!EC$6:EC$257)</f>
        <v>1.39</v>
      </c>
      <c r="EG285" s="4">
        <f>SUMIF('Aceite Virgen Extra'!$A$6:$A$257,"&gt;="&amp;$A285,'Aceite Virgen Extra'!EG$6:EG$257)</f>
        <v>2.7199999999999998</v>
      </c>
      <c r="EH285" s="4">
        <f>SUMIF('Aceite Virgen Extra'!$A$6:$A$257,"&gt;="&amp;$A285,'Aceite Virgen Extra'!EH$6:EH$257)</f>
        <v>1.7600000000000002</v>
      </c>
      <c r="EI285" s="4">
        <f>SUMIF('Aceite Virgen Extra'!$A$6:$A$257,"&gt;="&amp;$A285,'Aceite Virgen Extra'!EI$6:EI$257)</f>
        <v>3.19</v>
      </c>
      <c r="EJ285" s="4">
        <f>SUMIF('Aceite Virgen Extra'!$A$6:$A$257,"&gt;="&amp;$A285,'Aceite Virgen Extra'!EJ$6:EJ$257)</f>
        <v>2.54</v>
      </c>
      <c r="EN285" s="4">
        <f>SUMIF('Aceite Virgen Extra'!$A$6:$A$257,"&gt;="&amp;$A285,'Aceite Virgen Extra'!EN$6:EN$257)</f>
        <v>1.6300000000000001</v>
      </c>
      <c r="EO285" s="4">
        <f>SUMIF('Aceite Virgen Extra'!$A$6:$A$257,"&gt;="&amp;$A285,'Aceite Virgen Extra'!EO$6:EO$257)</f>
        <v>1.1599999999999999</v>
      </c>
      <c r="EP285" s="4">
        <f>SUMIF('Aceite Virgen Extra'!$A$6:$A$257,"&gt;="&amp;$A285,'Aceite Virgen Extra'!EP$6:EP$257)</f>
        <v>2.23</v>
      </c>
      <c r="EQ285" s="4">
        <f>SUMIF('Aceite Virgen Extra'!$A$6:$A$257,"&gt;="&amp;$A285,'Aceite Virgen Extra'!EQ$6:EQ$257)</f>
        <v>0</v>
      </c>
      <c r="EU285" s="4">
        <f>SUMIF('Aceite Virgen Extra'!$A$6:$A$257,"&gt;="&amp;$A285,'Aceite Virgen Extra'!EU$6:EU$257)</f>
        <v>2.58</v>
      </c>
      <c r="EV285" s="4">
        <f>SUMIF('Aceite Virgen Extra'!$A$6:$A$257,"&gt;="&amp;$A285,'Aceite Virgen Extra'!EV$6:EV$257)</f>
        <v>3.2199999999999998</v>
      </c>
      <c r="EW285" s="4">
        <f>SUMIF('Aceite Virgen Extra'!$A$6:$A$257,"&gt;="&amp;$A285,'Aceite Virgen Extra'!EW$6:EW$257)</f>
        <v>2.4000000000000004</v>
      </c>
      <c r="EX285" s="4">
        <f>SUMIF('Aceite Virgen Extra'!$A$6:$A$257,"&gt;="&amp;$A285,'Aceite Virgen Extra'!EX$6:EX$257)</f>
        <v>1.1500000000000001</v>
      </c>
      <c r="FB285" s="4">
        <f>SUMIF('Aceite Virgen Extra'!$A$6:$A$257,"&gt;="&amp;$A285,'Aceite Virgen Extra'!FB$6:FB$257)</f>
        <v>2.15</v>
      </c>
      <c r="FC285" s="4">
        <f>SUMIF('Aceite Virgen Extra'!$A$6:$A$257,"&gt;="&amp;$A285,'Aceite Virgen Extra'!FC$6:FC$257)</f>
        <v>1.9100000000000001</v>
      </c>
      <c r="FD285" s="4">
        <f>SUMIF('Aceite Virgen Extra'!$A$6:$A$257,"&gt;="&amp;$A285,'Aceite Virgen Extra'!FD$6:FD$257)</f>
        <v>2.13</v>
      </c>
      <c r="FE285" s="4">
        <f>SUMIF('Aceite Virgen Extra'!$A$6:$A$257,"&gt;="&amp;$A285,'Aceite Virgen Extra'!FE$6:FE$257)</f>
        <v>0.86</v>
      </c>
      <c r="FI285" s="4">
        <f>SUMIF('Aceite Virgen Extra'!$A$6:$A$257,"&gt;="&amp;$A285,'Aceite Virgen Extra'!FI$6:FI$257)</f>
        <v>2.5</v>
      </c>
      <c r="FJ285" s="4">
        <f>SUMIF('Aceite Virgen Extra'!$A$6:$A$257,"&gt;="&amp;$A285,'Aceite Virgen Extra'!FJ$6:FJ$257)</f>
        <v>2.58</v>
      </c>
      <c r="FK285" s="4">
        <f>SUMIF('Aceite Virgen Extra'!$A$6:$A$257,"&gt;="&amp;$A285,'Aceite Virgen Extra'!FK$6:FK$257)</f>
        <v>2.67</v>
      </c>
      <c r="FL285" s="4">
        <f>SUMIF('Aceite Virgen Extra'!$A$6:$A$257,"&gt;="&amp;$A285,'Aceite Virgen Extra'!FL$6:FL$257)</f>
        <v>0.24</v>
      </c>
      <c r="FP285" s="4">
        <f>SUMIF('Aceite Virgen Extra'!$A$6:$A$257,"&gt;="&amp;$A285,'Aceite Virgen Extra'!FP$6:FP$257)</f>
        <v>3.48</v>
      </c>
      <c r="FQ285" s="4">
        <f>SUMIF('Aceite Virgen Extra'!$A$6:$A$257,"&gt;="&amp;$A285,'Aceite Virgen Extra'!FQ$6:FQ$257)</f>
        <v>1.18</v>
      </c>
      <c r="FR285" s="4">
        <f>SUMIF('Aceite Virgen Extra'!$A$6:$A$257,"&gt;="&amp;$A285,'Aceite Virgen Extra'!FR$6:FR$257)</f>
        <v>4.34</v>
      </c>
      <c r="FS285" s="4">
        <f>SUMIF('Aceite Virgen Extra'!$A$6:$A$257,"&gt;="&amp;$A285,'Aceite Virgen Extra'!FS$6:FS$257)</f>
        <v>0</v>
      </c>
      <c r="FW285" s="4">
        <f>SUMIF('Aceite Virgen Extra'!$A$6:$A$257,"&gt;="&amp;$A285,'Aceite Virgen Extra'!FW$6:FW$257)</f>
        <v>2.88</v>
      </c>
      <c r="FX285" s="4">
        <f>SUMIF('Aceite Virgen Extra'!$A$6:$A$257,"&gt;="&amp;$A285,'Aceite Virgen Extra'!FX$6:FX$257)</f>
        <v>2.5099999999999998</v>
      </c>
      <c r="FY285" s="4">
        <f>SUMIF('Aceite Virgen Extra'!$A$6:$A$257,"&gt;="&amp;$A285,'Aceite Virgen Extra'!FY$6:FY$257)</f>
        <v>3.2800000000000002</v>
      </c>
      <c r="FZ285" s="4">
        <f>SUMIF('Aceite Virgen Extra'!$A$6:$A$257,"&gt;="&amp;$A285,'Aceite Virgen Extra'!FZ$6:FZ$257)</f>
        <v>0</v>
      </c>
      <c r="GD285" s="4">
        <f>SUMIF('Aceite Virgen Extra'!$A$6:$A$257,"&gt;="&amp;$A285,'Aceite Virgen Extra'!GD$6:GD$257)</f>
        <v>2.21</v>
      </c>
      <c r="GE285" s="4">
        <f>SUMIF('Aceite Virgen Extra'!$A$6:$A$257,"&gt;="&amp;$A285,'Aceite Virgen Extra'!GE$6:GE$257)</f>
        <v>2.14</v>
      </c>
      <c r="GF285" s="4">
        <f>SUMIF('Aceite Virgen Extra'!$A$6:$A$257,"&gt;="&amp;$A285,'Aceite Virgen Extra'!GF$6:GF$257)</f>
        <v>2.23</v>
      </c>
      <c r="GG285" s="4">
        <f>SUMIF('Aceite Virgen Extra'!$A$6:$A$257,"&gt;="&amp;$A285,'Aceite Virgen Extra'!GG$6:GG$257)</f>
        <v>0.38</v>
      </c>
      <c r="GK285" s="4">
        <f>SUMIF('Aceite Virgen Extra'!$A$6:$A$257,"&gt;="&amp;$A285,'Aceite Virgen Extra'!GK$6:GK$257)</f>
        <v>1.59</v>
      </c>
      <c r="GL285" s="4">
        <f>SUMIF('Aceite Virgen Extra'!$A$6:$A$257,"&gt;="&amp;$A285,'Aceite Virgen Extra'!GL$6:GL$257)</f>
        <v>1.8399999999999999</v>
      </c>
      <c r="GM285" s="4">
        <f>SUMIF('Aceite Virgen Extra'!$A$6:$A$257,"&gt;="&amp;$A285,'Aceite Virgen Extra'!GM$6:GM$257)</f>
        <v>1.44</v>
      </c>
      <c r="GN285" s="4">
        <f>SUMIF('Aceite Virgen Extra'!$A$6:$A$257,"&gt;="&amp;$A285,'Aceite Virgen Extra'!GN$6:GN$257)</f>
        <v>0.67</v>
      </c>
      <c r="GR285" s="4">
        <f>SUMIF('Aceite Virgen Extra'!$A$6:$A$257,"&gt;="&amp;$A285,'Aceite Virgen Extra'!GR$6:GR$257)</f>
        <v>1.53</v>
      </c>
      <c r="GS285" s="4">
        <f>SUMIF('Aceite Virgen Extra'!$A$6:$A$257,"&gt;="&amp;$A285,'Aceite Virgen Extra'!GS$6:GS$257)</f>
        <v>0.98</v>
      </c>
      <c r="GT285" s="4">
        <f>SUMIF('Aceite Virgen Extra'!$A$6:$A$257,"&gt;="&amp;$A285,'Aceite Virgen Extra'!GT$6:GT$257)</f>
        <v>2.08</v>
      </c>
      <c r="GU285" s="4">
        <f>SUMIF('Aceite Virgen Extra'!$A$6:$A$257,"&gt;="&amp;$A285,'Aceite Virgen Extra'!GU$6:GU$257)</f>
        <v>0</v>
      </c>
      <c r="GY285" s="4">
        <f>SUMIF('Aceite Virgen Extra'!$A$6:$A$257,"&gt;="&amp;$A285,'Aceite Virgen Extra'!GY$6:GY$257)</f>
        <v>2.4700000000000002</v>
      </c>
      <c r="GZ285" s="4">
        <f>SUMIF('Aceite Virgen Extra'!$A$6:$A$257,"&gt;="&amp;$A285,'Aceite Virgen Extra'!GZ$6:GZ$257)</f>
        <v>0.74</v>
      </c>
      <c r="HA285" s="4">
        <f>SUMIF('Aceite Virgen Extra'!$A$6:$A$257,"&gt;="&amp;$A285,'Aceite Virgen Extra'!HA$6:HA$257)</f>
        <v>2.15</v>
      </c>
      <c r="HB285" s="4">
        <f>SUMIF('Aceite Virgen Extra'!$A$6:$A$257,"&gt;="&amp;$A285,'Aceite Virgen Extra'!HB$6:HB$257)</f>
        <v>0</v>
      </c>
      <c r="HF285" s="4">
        <f>SUMIF('Aceite Virgen Extra'!$A$6:$A$257,"&gt;="&amp;$A285,'Aceite Virgen Extra'!HF$6:HF$257)</f>
        <v>3.57</v>
      </c>
      <c r="HG285" s="4">
        <f>SUMIF('Aceite Virgen Extra'!$A$6:$A$257,"&gt;="&amp;$A285,'Aceite Virgen Extra'!HG$6:HG$257)</f>
        <v>1.17</v>
      </c>
      <c r="HH285" s="4">
        <f>SUMIF('Aceite Virgen Extra'!$A$6:$A$257,"&gt;="&amp;$A285,'Aceite Virgen Extra'!HH$6:HH$257)</f>
        <v>1.89</v>
      </c>
      <c r="HI285" s="4">
        <f>SUMIF('Aceite Virgen Extra'!$A$6:$A$257,"&gt;="&amp;$A285,'Aceite Virgen Extra'!HI$6:HI$257)</f>
        <v>2.41</v>
      </c>
      <c r="HM285" s="4">
        <f>SUMIF('Aceite Virgen Extra'!$A$6:$A$257,"&gt;="&amp;$A285,'Aceite Virgen Extra'!HM$6:HM$257)</f>
        <v>2.2400000000000002</v>
      </c>
      <c r="HN285" s="4">
        <f>SUMIF('Aceite Virgen Extra'!$A$6:$A$257,"&gt;="&amp;$A285,'Aceite Virgen Extra'!HN$6:HN$257)</f>
        <v>0.95</v>
      </c>
      <c r="HO285" s="4">
        <f>SUMIF('Aceite Virgen Extra'!$A$6:$A$257,"&gt;="&amp;$A285,'Aceite Virgen Extra'!HO$6:HO$257)</f>
        <v>2.2000000000000002</v>
      </c>
      <c r="HP285" s="4">
        <f>SUMIF('Aceite Virgen Extra'!$A$6:$A$257,"&gt;="&amp;$A285,'Aceite Virgen Extra'!HP$6:HP$257)</f>
        <v>1</v>
      </c>
      <c r="HT285" s="4">
        <f>SUMIF('Aceite Virgen Extra'!$A$6:$A$257,"&gt;="&amp;$A285,'Aceite Virgen Extra'!HT$6:HT$257)</f>
        <v>3.07</v>
      </c>
      <c r="HU285" s="4">
        <f>SUMIF('Aceite Virgen Extra'!$A$6:$A$257,"&gt;="&amp;$A285,'Aceite Virgen Extra'!HU$6:HU$257)</f>
        <v>2.9</v>
      </c>
      <c r="HV285" s="4">
        <f>SUMIF('Aceite Virgen Extra'!$A$6:$A$257,"&gt;="&amp;$A285,'Aceite Virgen Extra'!HV$6:HV$257)</f>
        <v>3.6500000000000004</v>
      </c>
      <c r="HW285" s="4">
        <f>SUMIF('Aceite Virgen Extra'!$A$6:$A$257,"&gt;="&amp;$A285,'Aceite Virgen Extra'!HW$6:HW$257)</f>
        <v>0</v>
      </c>
      <c r="HZ285"/>
      <c r="IA285" s="4">
        <f>SUMIF('Aceite Virgen Extra'!$A$6:$A$257,"&gt;="&amp;$A285,'Aceite Virgen Extra'!IA$6:IA$257)</f>
        <v>2.1</v>
      </c>
      <c r="IB285" s="4">
        <f>SUMIF('Aceite Virgen Extra'!$A$6:$A$257,"&gt;="&amp;$A285,'Aceite Virgen Extra'!IB$6:IB$257)</f>
        <v>1.86</v>
      </c>
      <c r="IC285" s="4">
        <f>SUMIF('Aceite Virgen Extra'!$A$6:$A$257,"&gt;="&amp;$A285,'Aceite Virgen Extra'!IC$6:IC$257)</f>
        <v>1.9500000000000002</v>
      </c>
      <c r="ID285" s="4">
        <f>SUMIF('Aceite Virgen Extra'!$A$6:$A$257,"&gt;="&amp;$A285,'Aceite Virgen Extra'!ID$6:ID$257)</f>
        <v>0</v>
      </c>
      <c r="IH285" s="4">
        <f>SUMIF('Aceite Virgen Extra'!$A$6:$A$257,"&gt;="&amp;$A285,'Aceite Virgen Extra'!IH$6:IH$257)</f>
        <v>1.66</v>
      </c>
      <c r="II285" s="4">
        <f>SUMIF('Aceite Virgen Extra'!$A$6:$A$257,"&gt;="&amp;$A285,'Aceite Virgen Extra'!II$6:II$257)</f>
        <v>0.63</v>
      </c>
      <c r="IJ285" s="4">
        <f>SUMIF('Aceite Virgen Extra'!$A$6:$A$257,"&gt;="&amp;$A285,'Aceite Virgen Extra'!IJ$6:IJ$257)</f>
        <v>1.77</v>
      </c>
      <c r="IK285" s="4">
        <f>SUMIF('Aceite Virgen Extra'!$A$6:$A$257,"&gt;="&amp;$A285,'Aceite Virgen Extra'!IK$6:IK$257)</f>
        <v>0.88</v>
      </c>
      <c r="IO285" s="4">
        <f>SUMIF('Aceite Virgen Extra'!$A$6:$A$257,"&gt;="&amp;$A285,'Aceite Virgen Extra'!IO$6:IO$257)</f>
        <v>1.67</v>
      </c>
      <c r="IP285" s="4">
        <f>SUMIF('Aceite Virgen Extra'!$A$6:$A$257,"&gt;="&amp;$A285,'Aceite Virgen Extra'!IP$6:IP$257)</f>
        <v>0.9</v>
      </c>
      <c r="IQ285" s="4">
        <f>SUMIF('Aceite Virgen Extra'!$A$6:$A$257,"&gt;="&amp;$A285,'Aceite Virgen Extra'!IQ$6:IQ$257)</f>
        <v>1.8199999999999998</v>
      </c>
      <c r="IR285" s="4">
        <f>SUMIF('Aceite Virgen Extra'!$A$6:$A$257,"&gt;="&amp;$A285,'Aceite Virgen Extra'!IR$6:IR$257)</f>
        <v>0.18</v>
      </c>
      <c r="IV285" s="4">
        <f>SUMIF('Aceite Virgen Extra'!$A$6:$A$257,"&gt;="&amp;$A285,'Aceite Virgen Extra'!IV$6:IV$257)</f>
        <v>2.42</v>
      </c>
      <c r="IW285" s="4">
        <f>SUMIF('Aceite Virgen Extra'!$A$6:$A$257,"&gt;="&amp;$A285,'Aceite Virgen Extra'!IW$6:IW$257)</f>
        <v>1.1099999999999999</v>
      </c>
      <c r="IX285" s="4">
        <f>SUMIF('Aceite Virgen Extra'!$A$6:$A$257,"&gt;="&amp;$A285,'Aceite Virgen Extra'!IX$6:IX$257)</f>
        <v>2.39</v>
      </c>
      <c r="IY285" s="4">
        <f>SUMIF('Aceite Virgen Extra'!$A$6:$A$257,"&gt;="&amp;$A285,'Aceite Virgen Extra'!IY$6:IY$257)</f>
        <v>0</v>
      </c>
      <c r="JB285"/>
      <c r="JC285" s="4">
        <f>SUMIF('Aceite Virgen Extra'!$A$6:$A$257,"&gt;="&amp;$A285,'Aceite Virgen Extra'!JC$6:JC$257)</f>
        <v>2.61</v>
      </c>
      <c r="JD285" s="4">
        <f>SUMIF('Aceite Virgen Extra'!$A$6:$A$257,"&gt;="&amp;$A285,'Aceite Virgen Extra'!JD$6:JD$257)</f>
        <v>0.34</v>
      </c>
      <c r="JE285" s="4">
        <f>SUMIF('Aceite Virgen Extra'!$A$6:$A$257,"&gt;="&amp;$A285,'Aceite Virgen Extra'!JE$6:JE$257)</f>
        <v>3.24</v>
      </c>
      <c r="JF285" s="4">
        <f>SUMIF('Aceite Virgen Extra'!$A$6:$A$257,"&gt;="&amp;$A285,'Aceite Virgen Extra'!JF$6:JF$257)</f>
        <v>0.86</v>
      </c>
      <c r="JJ285" s="4">
        <f>SUMIF('Aceite Virgen Extra'!$A$6:$A$257,"&gt;="&amp;$A285,'Aceite Virgen Extra'!JJ$6:JJ$257)</f>
        <v>2.12</v>
      </c>
      <c r="JK285" s="4">
        <f>SUMIF('Aceite Virgen Extra'!$A$6:$A$257,"&gt;="&amp;$A285,'Aceite Virgen Extra'!JK$6:JK$257)</f>
        <v>2.15</v>
      </c>
      <c r="JL285" s="4">
        <f>SUMIF('Aceite Virgen Extra'!$A$6:$A$257,"&gt;="&amp;$A285,'Aceite Virgen Extra'!JL$6:JL$257)</f>
        <v>2.56</v>
      </c>
      <c r="JM285" s="4">
        <f>SUMIF('Aceite Virgen Extra'!$A$6:$A$257,"&gt;="&amp;$A285,'Aceite Virgen Extra'!JM$6:JM$257)</f>
        <v>0</v>
      </c>
      <c r="JQ285" s="4">
        <f>SUMIF('Aceite Virgen Extra'!$A$6:$A$257,"&gt;="&amp;$A285,'Aceite Virgen Extra'!JQ$6:JQ$257)</f>
        <v>1.87</v>
      </c>
      <c r="JR285" s="4">
        <f>SUMIF('Aceite Virgen Extra'!$A$6:$A$257,"&gt;="&amp;$A285,'Aceite Virgen Extra'!JR$6:JR$257)</f>
        <v>3.66</v>
      </c>
      <c r="JS285" s="4">
        <f>SUMIF('Aceite Virgen Extra'!$A$6:$A$257,"&gt;="&amp;$A285,'Aceite Virgen Extra'!JS$6:JS$257)</f>
        <v>0.95</v>
      </c>
      <c r="JT285" s="4">
        <f>SUMIF('Aceite Virgen Extra'!$A$6:$A$257,"&gt;="&amp;$A285,'Aceite Virgen Extra'!JT$6:JT$257)</f>
        <v>0</v>
      </c>
      <c r="JX285" s="4">
        <f>SUMIF('Aceite Virgen Extra'!$A$6:$A$257,"&gt;="&amp;$A285,'Aceite Virgen Extra'!JX$6:JX$257)</f>
        <v>2.15</v>
      </c>
      <c r="JY285" s="4">
        <f>SUMIF('Aceite Virgen Extra'!$A$6:$A$257,"&gt;="&amp;$A285,'Aceite Virgen Extra'!JY$6:JY$257)</f>
        <v>2.4</v>
      </c>
      <c r="JZ285" s="4">
        <f>SUMIF('Aceite Virgen Extra'!$A$6:$A$257,"&gt;="&amp;$A285,'Aceite Virgen Extra'!JZ$6:JZ$257)</f>
        <v>1.1200000000000001</v>
      </c>
      <c r="KA285" s="4">
        <f>SUMIF('Aceite Virgen Extra'!$A$6:$A$257,"&gt;="&amp;$A285,'Aceite Virgen Extra'!KA$6:KA$257)</f>
        <v>0.45</v>
      </c>
      <c r="KE285" s="4">
        <f>SUMIF('Aceite Virgen Extra'!$A$6:$A$257,"&gt;="&amp;$A285,'Aceite Virgen Extra'!KE$6:KE$257)</f>
        <v>1.96</v>
      </c>
      <c r="KF285" s="4">
        <f>SUMIF('Aceite Virgen Extra'!$A$6:$A$257,"&gt;="&amp;$A285,'Aceite Virgen Extra'!KF$6:KF$257)</f>
        <v>0.74</v>
      </c>
      <c r="KG285" s="4">
        <f>SUMIF('Aceite Virgen Extra'!$A$6:$A$257,"&gt;="&amp;$A285,'Aceite Virgen Extra'!KG$6:KG$257)</f>
        <v>1.78</v>
      </c>
      <c r="KH285" s="4">
        <f>SUMIF('Aceite Virgen Extra'!$A$6:$A$257,"&gt;="&amp;$A285,'Aceite Virgen Extra'!KH$6:KH$257)</f>
        <v>1.8900000000000001</v>
      </c>
      <c r="KL285" s="4">
        <f>SUMIF('Aceite Virgen Extra'!$A$6:$A$257,"&gt;="&amp;$A285,'Aceite Virgen Extra'!KL$6:KL$257)</f>
        <v>1.79</v>
      </c>
      <c r="KM285" s="4">
        <f>SUMIF('Aceite Virgen Extra'!$A$6:$A$257,"&gt;="&amp;$A285,'Aceite Virgen Extra'!KM$6:KM$257)</f>
        <v>2</v>
      </c>
      <c r="KN285" s="4">
        <f>SUMIF('Aceite Virgen Extra'!$A$6:$A$257,"&gt;="&amp;$A285,'Aceite Virgen Extra'!KN$6:KN$257)</f>
        <v>1.1000000000000001</v>
      </c>
      <c r="KO285" s="4">
        <f>SUMIF('Aceite Virgen Extra'!$A$6:$A$257,"&gt;="&amp;$A285,'Aceite Virgen Extra'!KO$6:KO$257)</f>
        <v>0.27</v>
      </c>
      <c r="KS285" s="4">
        <f>SUMIF('Aceite Virgen Extra'!$A$6:$A$257,"&gt;="&amp;$A285,'Aceite Virgen Extra'!KS$6:KS$257)</f>
        <v>1.07</v>
      </c>
      <c r="KT285" s="4">
        <f>SUMIF('Aceite Virgen Extra'!$A$6:$A$257,"&gt;="&amp;$A285,'Aceite Virgen Extra'!KT$6:KT$257)</f>
        <v>0.57999999999999996</v>
      </c>
      <c r="KU285" s="4">
        <f>SUMIF('Aceite Virgen Extra'!$A$6:$A$257,"&gt;="&amp;$A285,'Aceite Virgen Extra'!KU$6:KU$257)</f>
        <v>1.37</v>
      </c>
      <c r="KV285" s="4">
        <f>SUMIF('Aceite Virgen Extra'!$A$6:$A$257,"&gt;="&amp;$A285,'Aceite Virgen Extra'!KV$6:KV$257)</f>
        <v>0.65</v>
      </c>
      <c r="KZ285" s="4">
        <f>SUMIF('Aceite Virgen Extra'!$A$6:$A$257,"&gt;="&amp;$A285,'Aceite Virgen Extra'!KZ$6:KZ$257)</f>
        <v>2.25</v>
      </c>
      <c r="LA285" s="4">
        <f>SUMIF('Aceite Virgen Extra'!$A$6:$A$257,"&gt;="&amp;$A285,'Aceite Virgen Extra'!LA$6:LA$257)</f>
        <v>2.06</v>
      </c>
      <c r="LB285" s="4">
        <f>SUMIF('Aceite Virgen Extra'!$A$6:$A$257,"&gt;="&amp;$A285,'Aceite Virgen Extra'!LB$6:LB$257)</f>
        <v>2.4699999999999998</v>
      </c>
      <c r="LC285" s="4">
        <f>SUMIF('Aceite Virgen Extra'!$A$6:$A$257,"&gt;="&amp;$A285,'Aceite Virgen Extra'!LC$6:LC$257)</f>
        <v>0.63</v>
      </c>
      <c r="LG285" s="4">
        <f>SUMIF('Aceite Virgen Extra'!$A$6:$A$257,"&gt;="&amp;$A285,'Aceite Virgen Extra'!LG$6:LG$257)</f>
        <v>2.12</v>
      </c>
      <c r="LH285" s="4">
        <f>SUMIF('Aceite Virgen Extra'!$A$6:$A$257,"&gt;="&amp;$A285,'Aceite Virgen Extra'!LH$6:LH$257)</f>
        <v>2.74</v>
      </c>
      <c r="LI285" s="4">
        <f>SUMIF('Aceite Virgen Extra'!$A$6:$A$257,"&gt;="&amp;$A285,'Aceite Virgen Extra'!LI$6:LI$257)</f>
        <v>2.12</v>
      </c>
      <c r="LJ285" s="4">
        <f>SUMIF('Aceite Virgen Extra'!$A$6:$A$257,"&gt;="&amp;$A285,'Aceite Virgen Extra'!LJ$6:LJ$257)</f>
        <v>0</v>
      </c>
      <c r="LN285" s="4">
        <f>SUMIF('Aceite Virgen Extra'!$A$6:$A$257,"&gt;="&amp;$A285,'Aceite Virgen Extra'!LN$6:LN$257)</f>
        <v>1.6600000000000001</v>
      </c>
      <c r="LO285" s="4">
        <f>SUMIF('Aceite Virgen Extra'!$A$6:$A$257,"&gt;="&amp;$A285,'Aceite Virgen Extra'!LO$6:LO$257)</f>
        <v>1.81</v>
      </c>
      <c r="LP285" s="4">
        <f>SUMIF('Aceite Virgen Extra'!$A$6:$A$257,"&gt;="&amp;$A285,'Aceite Virgen Extra'!LP$6:LP$257)</f>
        <v>1.85</v>
      </c>
      <c r="LQ285" s="4">
        <f>SUMIF('Aceite Virgen Extra'!$A$6:$A$257,"&gt;="&amp;$A285,'Aceite Virgen Extra'!LQ$6:LQ$257)</f>
        <v>0.69</v>
      </c>
      <c r="LU285" s="4">
        <f>SUMIF('Aceite Virgen Extra'!$A$6:$A$257,"&gt;="&amp;$A285,'Aceite Virgen Extra'!LU$6:LU$257)</f>
        <v>2.2399999999999998</v>
      </c>
      <c r="LV285" s="4">
        <f>SUMIF('Aceite Virgen Extra'!$A$6:$A$257,"&gt;="&amp;$A285,'Aceite Virgen Extra'!LV$6:LV$257)</f>
        <v>1.21</v>
      </c>
      <c r="LW285" s="4">
        <f>SUMIF('Aceite Virgen Extra'!$A$6:$A$257,"&gt;="&amp;$A285,'Aceite Virgen Extra'!LW$6:LW$257)</f>
        <v>2.38</v>
      </c>
      <c r="LX285" s="4">
        <f>SUMIF('Aceite Virgen Extra'!$A$6:$A$257,"&gt;="&amp;$A285,'Aceite Virgen Extra'!LX$6:LX$257)</f>
        <v>0.77</v>
      </c>
      <c r="MB285" s="4">
        <f>SUMIF('Aceite Virgen Extra'!$A$6:$A$257,"&gt;="&amp;$A285,'Aceite Virgen Extra'!MB$6:MB$257)</f>
        <v>1.83</v>
      </c>
      <c r="MC285" s="4">
        <f>SUMIF('Aceite Virgen Extra'!$A$6:$A$257,"&gt;="&amp;$A285,'Aceite Virgen Extra'!MC$6:MC$257)</f>
        <v>1.02</v>
      </c>
      <c r="MD285" s="4">
        <f>SUMIF('Aceite Virgen Extra'!$A$6:$A$257,"&gt;="&amp;$A285,'Aceite Virgen Extra'!MD$6:MD$257)</f>
        <v>2.46</v>
      </c>
      <c r="ME285" s="4">
        <f>SUMIF('Aceite Virgen Extra'!$A$6:$A$257,"&gt;="&amp;$A285,'Aceite Virgen Extra'!ME$6:ME$257)</f>
        <v>0.99</v>
      </c>
      <c r="MI285" s="4">
        <f>SUMIF('Aceite Virgen Extra'!$A$6:$A$257,"&gt;="&amp;$A285,'Aceite Virgen Extra'!MI$6:MI$257)</f>
        <v>2.64</v>
      </c>
      <c r="MJ285" s="4">
        <f>SUMIF('Aceite Virgen Extra'!$A$6:$A$257,"&gt;="&amp;$A285,'Aceite Virgen Extra'!MJ$6:MJ$257)</f>
        <v>1.7999999999999998</v>
      </c>
      <c r="MK285" s="4">
        <f>SUMIF('Aceite Virgen Extra'!$A$6:$A$257,"&gt;="&amp;$A285,'Aceite Virgen Extra'!MK$6:MK$257)</f>
        <v>3.59</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3.66</v>
      </c>
      <c r="MX285" s="4">
        <f>SUMIF('Aceite Virgen Extra'!$A$6:$A$257,"&gt;="&amp;$A285,'Aceite Virgen Extra'!MX$6:MX$257)</f>
        <v>3.6800000000000006</v>
      </c>
      <c r="MY285" s="4">
        <f>SUMIF('Aceite Virgen Extra'!$A$6:$A$257,"&gt;="&amp;$A285,'Aceite Virgen Extra'!MY$6:MY$257)</f>
        <v>3.0300000000000002</v>
      </c>
      <c r="MZ285" s="4">
        <f>SUMIF('Aceite Virgen Extra'!$A$6:$A$257,"&gt;="&amp;$A285,'Aceite Virgen Extra'!MZ$6:MZ$257)</f>
        <v>0.47</v>
      </c>
      <c r="ND285" s="4">
        <f>SUMIF('Aceite Virgen Extra'!$A$6:$A$257,"&gt;="&amp;$A285,'Aceite Virgen Extra'!ND$6:ND$257)</f>
        <v>3.83</v>
      </c>
      <c r="NE285" s="4">
        <f>SUMIF('Aceite Virgen Extra'!$A$6:$A$257,"&gt;="&amp;$A285,'Aceite Virgen Extra'!NE$6:NE$257)</f>
        <v>3.92</v>
      </c>
      <c r="NF285" s="4">
        <f>SUMIF('Aceite Virgen Extra'!$A$6:$A$257,"&gt;="&amp;$A285,'Aceite Virgen Extra'!NF$6:NF$257)</f>
        <v>3.98</v>
      </c>
      <c r="NG285" s="4">
        <f>SUMIF('Aceite Virgen Extra'!$A$6:$A$257,"&gt;="&amp;$A285,'Aceite Virgen Extra'!NG$6:NG$257)</f>
        <v>2.12</v>
      </c>
      <c r="NK285" s="4">
        <f>SUMIF('Aceite Virgen Extra'!$A$6:$A$257,"&gt;="&amp;$A285,'Aceite Virgen Extra'!NK$6:NK$257)</f>
        <v>3.0999999999999996</v>
      </c>
      <c r="NL285" s="4">
        <f>SUMIF('Aceite Virgen Extra'!$A$6:$A$257,"&gt;="&amp;$A285,'Aceite Virgen Extra'!NL$6:NL$257)</f>
        <v>4.1899999999999995</v>
      </c>
      <c r="NM285" s="4">
        <f>SUMIF('Aceite Virgen Extra'!$A$6:$A$257,"&gt;="&amp;$A285,'Aceite Virgen Extra'!NM$6:NM$257)</f>
        <v>2.4700000000000002</v>
      </c>
      <c r="NN285" s="4">
        <f>SUMIF('Aceite Virgen Extra'!$A$6:$A$257,"&gt;="&amp;$A285,'Aceite Virgen Extra'!NN$6:NN$257)</f>
        <v>1.02</v>
      </c>
      <c r="NR285" s="4">
        <f>SUMIF('Aceite Virgen Extra'!$A$6:$A$257,"&gt;="&amp;$A285,'Aceite Virgen Extra'!NR$6:NR$257)</f>
        <v>3.6800000000000006</v>
      </c>
      <c r="NS285" s="4">
        <f>SUMIF('Aceite Virgen Extra'!$A$6:$A$257,"&gt;="&amp;$A285,'Aceite Virgen Extra'!NS$6:NS$257)</f>
        <v>3.78</v>
      </c>
      <c r="NT285" s="4">
        <f>SUMIF('Aceite Virgen Extra'!$A$6:$A$257,"&gt;="&amp;$A285,'Aceite Virgen Extra'!NT$6:NT$257)</f>
        <v>3.12</v>
      </c>
      <c r="NU285" s="4">
        <f>SUMIF('Aceite Virgen Extra'!$A$6:$A$257,"&gt;="&amp;$A285,'Aceite Virgen Extra'!NU$6:NU$257)</f>
        <v>0.6</v>
      </c>
      <c r="NY285" s="4">
        <f>SUMIF('Aceite Virgen Extra'!$A$6:$A$257,"&gt;="&amp;$A285,'Aceite Virgen Extra'!NY$6:NY$257)</f>
        <v>3.71</v>
      </c>
      <c r="NZ285" s="4">
        <f>SUMIF('Aceite Virgen Extra'!$A$6:$A$257,"&gt;="&amp;$A285,'Aceite Virgen Extra'!NZ$6:NZ$257)</f>
        <v>1.83</v>
      </c>
      <c r="OA285" s="4">
        <f>SUMIF('Aceite Virgen Extra'!$A$6:$A$257,"&gt;="&amp;$A285,'Aceite Virgen Extra'!OA$6:OA$257)</f>
        <v>4.57</v>
      </c>
      <c r="OB285" s="4">
        <f>SUMIF('Aceite Virgen Extra'!$A$6:$A$257,"&gt;="&amp;$A285,'Aceite Virgen Extra'!OB$6:OB$257)</f>
        <v>0.86</v>
      </c>
      <c r="OF285" s="4">
        <f>SUMIF('Aceite Virgen Extra'!$A$6:$A$257,"&gt;="&amp;$A285,'Aceite Virgen Extra'!OF$6:OF$257)</f>
        <v>3.38</v>
      </c>
      <c r="OG285" s="4">
        <f>SUMIF('Aceite Virgen Extra'!$A$6:$A$257,"&gt;="&amp;$A285,'Aceite Virgen Extra'!OG$6:OG$257)</f>
        <v>2.13</v>
      </c>
      <c r="OH285" s="4">
        <f>SUMIF('Aceite Virgen Extra'!$A$6:$A$257,"&gt;="&amp;$A285,'Aceite Virgen Extra'!OH$6:OH$257)</f>
        <v>3.9699999999999998</v>
      </c>
      <c r="OI285" s="4">
        <f>SUMIF('Aceite Virgen Extra'!$A$6:$A$257,"&gt;="&amp;$A285,'Aceite Virgen Extra'!OI$6:OI$257)</f>
        <v>0</v>
      </c>
      <c r="OM285" s="4">
        <f>SUMIF('Aceite Virgen Extra'!$A$6:$A$257,"&gt;="&amp;$A285,'Aceite Virgen Extra'!OM$6:OM$257)</f>
        <v>2.75</v>
      </c>
      <c r="ON285" s="4">
        <f>SUMIF('Aceite Virgen Extra'!$A$6:$A$257,"&gt;="&amp;$A285,'Aceite Virgen Extra'!ON$6:ON$257)</f>
        <v>2.54</v>
      </c>
      <c r="OO285" s="4">
        <f>SUMIF('Aceite Virgen Extra'!$A$6:$A$257,"&gt;="&amp;$A285,'Aceite Virgen Extra'!OO$6:OO$257)</f>
        <v>2.83</v>
      </c>
      <c r="OP285" s="4">
        <f>SUMIF('Aceite Virgen Extra'!$A$6:$A$257,"&gt;="&amp;$A285,'Aceite Virgen Extra'!OP$6:OP$257)</f>
        <v>0.99</v>
      </c>
      <c r="OT285" s="4">
        <f>SUMIF('Aceite Virgen Extra'!$A$6:$A$257,"&gt;="&amp;$A285,'Aceite Virgen Extra'!OT$6:OT$257)</f>
        <v>3.14</v>
      </c>
      <c r="OU285" s="4">
        <f>SUMIF('Aceite Virgen Extra'!$A$6:$A$257,"&gt;="&amp;$A285,'Aceite Virgen Extra'!OU$6:OU$257)</f>
        <v>3.17</v>
      </c>
      <c r="OV285" s="4">
        <f>SUMIF('Aceite Virgen Extra'!$A$6:$A$257,"&gt;="&amp;$A285,'Aceite Virgen Extra'!OV$6:OV$257)</f>
        <v>3.19</v>
      </c>
      <c r="OW285" s="4">
        <f>SUMIF('Aceite Virgen Extra'!$A$6:$A$257,"&gt;="&amp;$A285,'Aceite Virgen Extra'!OW$6:OW$257)</f>
        <v>1.82</v>
      </c>
      <c r="PA285" s="4">
        <f>SUMIF('Aceite Virgen Extra'!$A$6:$A$257,"&gt;="&amp;$A285,'Aceite Virgen Extra'!PA$6:PA$257)</f>
        <v>3.3500000000000005</v>
      </c>
      <c r="PB285" s="4">
        <f>SUMIF('Aceite Virgen Extra'!$A$6:$A$257,"&gt;="&amp;$A285,'Aceite Virgen Extra'!PB$6:PB$257)</f>
        <v>3.44</v>
      </c>
      <c r="PC285" s="4">
        <f>SUMIF('Aceite Virgen Extra'!$A$6:$A$257,"&gt;="&amp;$A285,'Aceite Virgen Extra'!PC$6:PC$257)</f>
        <v>3.65</v>
      </c>
      <c r="PD285" s="4">
        <f>SUMIF('Aceite Virgen Extra'!$A$6:$A$257,"&gt;="&amp;$A285,'Aceite Virgen Extra'!PD$6:PD$257)</f>
        <v>0</v>
      </c>
      <c r="PH285" s="4">
        <f>SUMIF('Aceite Virgen Extra'!$A$6:$A$257,"&gt;="&amp;$A285,'Aceite Virgen Extra'!PH$6:PH$257)</f>
        <v>3.6000000000000005</v>
      </c>
      <c r="PI285" s="4">
        <f>SUMIF('Aceite Virgen Extra'!$A$6:$A$257,"&gt;="&amp;$A285,'Aceite Virgen Extra'!PI$6:PI$257)</f>
        <v>4.0199999999999996</v>
      </c>
      <c r="PJ285" s="4">
        <f>SUMIF('Aceite Virgen Extra'!$A$6:$A$257,"&gt;="&amp;$A285,'Aceite Virgen Extra'!PJ$6:PJ$257)</f>
        <v>4.0600000000000005</v>
      </c>
      <c r="PK285" s="4">
        <f>SUMIF('Aceite Virgen Extra'!$A$6:$A$257,"&gt;="&amp;$A285,'Aceite Virgen Extra'!PK$6:PK$257)</f>
        <v>0.5</v>
      </c>
      <c r="PO285" s="4">
        <f>SUMIF('Aceite Virgen Extra'!$A$6:$A$257,"&gt;="&amp;$A285,'Aceite Virgen Extra'!PO$6:PO$257)</f>
        <v>3.8899999999999997</v>
      </c>
      <c r="PP285" s="4">
        <f>SUMIF('Aceite Virgen Extra'!$A$6:$A$257,"&gt;="&amp;$A285,'Aceite Virgen Extra'!PP$6:PP$257)</f>
        <v>5.43</v>
      </c>
      <c r="PQ285" s="4">
        <f>SUMIF('Aceite Virgen Extra'!$A$6:$A$257,"&gt;="&amp;$A285,'Aceite Virgen Extra'!PQ$6:PQ$257)</f>
        <v>3.52</v>
      </c>
      <c r="PR285" s="4">
        <f>SUMIF('Aceite Virgen Extra'!$A$6:$A$257,"&gt;="&amp;$A285,'Aceite Virgen Extra'!PR$6:PR$257)</f>
        <v>0</v>
      </c>
      <c r="PV285" s="4">
        <f>SUMIF('Aceite Virgen Extra'!$A$6:$A$257,"&gt;="&amp;$A285,'Aceite Virgen Extra'!PV$6:PV$257)</f>
        <v>2.5100000000000002</v>
      </c>
      <c r="PW285" s="4">
        <f>SUMIF('Aceite Virgen Extra'!$A$6:$A$257,"&gt;="&amp;$A285,'Aceite Virgen Extra'!PW$6:PW$257)</f>
        <v>2.82</v>
      </c>
      <c r="PX285" s="4">
        <f>SUMIF('Aceite Virgen Extra'!$A$6:$A$257,"&gt;="&amp;$A285,'Aceite Virgen Extra'!PX$6:PX$257)</f>
        <v>2.12</v>
      </c>
      <c r="PY285" s="4">
        <f>SUMIF('Aceite Virgen Extra'!$A$6:$A$257,"&gt;="&amp;$A285,'Aceite Virgen Extra'!PY$6:PY$257)</f>
        <v>1.48</v>
      </c>
      <c r="QC285" s="4">
        <f>SUMIF('Aceite Virgen Extra'!$A$6:$A$257,"&gt;="&amp;$A285,'Aceite Virgen Extra'!QC$6:QC$257)</f>
        <v>3.2300000000000004</v>
      </c>
      <c r="QD285" s="4">
        <f>SUMIF('Aceite Virgen Extra'!$A$6:$A$257,"&gt;="&amp;$A285,'Aceite Virgen Extra'!QD$6:QD$257)</f>
        <v>2.79</v>
      </c>
      <c r="QE285" s="4">
        <f>SUMIF('Aceite Virgen Extra'!$A$6:$A$257,"&gt;="&amp;$A285,'Aceite Virgen Extra'!QE$6:QE$257)</f>
        <v>3.08</v>
      </c>
      <c r="QF285" s="4">
        <f>SUMIF('Aceite Virgen Extra'!$A$6:$A$257,"&gt;="&amp;$A285,'Aceite Virgen Extra'!QF$6:QF$257)</f>
        <v>1.8</v>
      </c>
      <c r="QJ285" s="4">
        <f>SUMIF('Aceite Virgen Extra'!$A$6:$A$257,"&gt;="&amp;$A285,'Aceite Virgen Extra'!QJ$6:QJ$257)</f>
        <v>3.07</v>
      </c>
      <c r="QK285" s="4">
        <f>SUMIF('Aceite Virgen Extra'!$A$6:$A$257,"&gt;="&amp;$A285,'Aceite Virgen Extra'!QK$6:QK$257)</f>
        <v>2.4500000000000002</v>
      </c>
      <c r="QL285" s="4">
        <f>SUMIF('Aceite Virgen Extra'!$A$6:$A$257,"&gt;="&amp;$A285,'Aceite Virgen Extra'!QL$6:QL$257)</f>
        <v>3.29</v>
      </c>
      <c r="QM285" s="4">
        <f>SUMIF('Aceite Virgen Extra'!$A$6:$A$257,"&gt;="&amp;$A285,'Aceite Virgen Extra'!QM$6:QM$257)</f>
        <v>0</v>
      </c>
      <c r="QQ285" s="4">
        <f>SUMIF('Aceite Virgen Extra'!$A$6:$A$257,"&gt;="&amp;$A285,'Aceite Virgen Extra'!QQ$6:QQ$257)</f>
        <v>4.47</v>
      </c>
      <c r="QR285" s="4">
        <f>SUMIF('Aceite Virgen Extra'!$A$6:$A$257,"&gt;="&amp;$A285,'Aceite Virgen Extra'!QR$6:QR$257)</f>
        <v>3.37</v>
      </c>
      <c r="QS285" s="4">
        <f>SUMIF('Aceite Virgen Extra'!$A$6:$A$257,"&gt;="&amp;$A285,'Aceite Virgen Extra'!QS$6:QS$257)</f>
        <v>5.5600000000000005</v>
      </c>
      <c r="QT285" s="4">
        <f>SUMIF('Aceite Virgen Extra'!$A$6:$A$257,"&gt;="&amp;$A285,'Aceite Virgen Extra'!QT$6:QT$257)</f>
        <v>0.53</v>
      </c>
      <c r="QX285" s="4">
        <f>SUMIF('Aceite Virgen Extra'!$A$6:$A$257,"&gt;="&amp;$A285,'Aceite Virgen Extra'!QX$6:QX$257)</f>
        <v>8.9899999999999984</v>
      </c>
      <c r="QY285" s="4">
        <f>SUMIF('Aceite Virgen Extra'!$A$6:$A$257,"&gt;="&amp;$A285,'Aceite Virgen Extra'!QY$6:QY$257)</f>
        <v>4.2200000000000006</v>
      </c>
      <c r="QZ285" s="4">
        <f>SUMIF('Aceite Virgen Extra'!$A$6:$A$257,"&gt;="&amp;$A285,'Aceite Virgen Extra'!QZ$6:QZ$257)</f>
        <v>12.51</v>
      </c>
      <c r="RA285" s="4">
        <f>SUMIF('Aceite Virgen Extra'!$A$6:$A$257,"&gt;="&amp;$A285,'Aceite Virgen Extra'!RA$6:RA$257)</f>
        <v>0</v>
      </c>
      <c r="RE285" s="4">
        <f>SUMIF('Aceite Virgen Extra'!$A$6:$A$257,"&gt;="&amp;$A285,'Aceite Virgen Extra'!RE$6:RE$257)</f>
        <v>10.63</v>
      </c>
      <c r="RF285" s="4">
        <f>SUMIF('Aceite Virgen Extra'!$A$6:$A$257,"&gt;="&amp;$A285,'Aceite Virgen Extra'!RF$6:RF$257)</f>
        <v>4.41</v>
      </c>
      <c r="RG285" s="4">
        <f>SUMIF('Aceite Virgen Extra'!$A$6:$A$257,"&gt;="&amp;$A285,'Aceite Virgen Extra'!RG$6:RG$257)</f>
        <v>16.63</v>
      </c>
      <c r="RH285" s="4">
        <f>SUMIF('Aceite Virgen Extra'!$A$6:$A$257,"&gt;="&amp;$A285,'Aceite Virgen Extra'!RH$6:RH$257)</f>
        <v>1.05</v>
      </c>
      <c r="RL285" s="4">
        <f>SUMIF('Aceite Virgen Extra'!$A$6:$A$257,"&gt;="&amp;$A285,'Aceite Virgen Extra'!RL$6:RL$257)</f>
        <v>10</v>
      </c>
      <c r="RM285" s="4">
        <f>SUMIF('Aceite Virgen Extra'!$A$6:$A$257,"&gt;="&amp;$A285,'Aceite Virgen Extra'!RM$6:RM$257)</f>
        <v>1.59</v>
      </c>
      <c r="RN285" s="4">
        <f>SUMIF('Aceite Virgen Extra'!$A$6:$A$257,"&gt;="&amp;$A285,'Aceite Virgen Extra'!RN$6:RN$257)</f>
        <v>15.589999999999996</v>
      </c>
      <c r="RO285" s="4">
        <f>SUMIF('Aceite Virgen Extra'!$A$6:$A$257,"&gt;="&amp;$A285,'Aceite Virgen Extra'!RO$6:RO$257)</f>
        <v>0.96</v>
      </c>
      <c r="RR285" t="s">
        <v>447</v>
      </c>
      <c r="RS285" s="70">
        <f>SUMIF('Aceite Virgen Extra'!$A$6:$A$257,"&gt;="&amp;$A285,'Aceite Virgen Extra'!RS$6:RS$257)</f>
        <v>11.51</v>
      </c>
      <c r="RT285" s="4">
        <f>SUMIF('Aceite Virgen Extra'!$A$6:$A$257,"&gt;="&amp;$A285,'Aceite Virgen Extra'!RT$6:RT$257)</f>
        <v>4.7699999999999996</v>
      </c>
      <c r="RU285" s="4">
        <f>SUMIF('Aceite Virgen Extra'!$A$6:$A$257,"&gt;="&amp;$A285,'Aceite Virgen Extra'!RU$6:RU$257)</f>
        <v>16.09</v>
      </c>
      <c r="RV285" s="4">
        <f>SUMIF('Aceite Virgen Extra'!$A$6:$A$257,"&gt;="&amp;$A285,'Aceite Virgen Extra'!RV$6:RV$257)</f>
        <v>4.45</v>
      </c>
      <c r="RZ285" s="70">
        <f>SUMIF('Aceite Virgen Extra'!$A$6:$A$257,"&gt;="&amp;$A285,'Aceite Virgen Extra'!RZ$6:RZ$257)</f>
        <v>13.2</v>
      </c>
      <c r="SA285" s="4">
        <f>SUMIF('Aceite Virgen Extra'!$A$6:$A$257,"&gt;="&amp;$A285,'Aceite Virgen Extra'!SA$6:SA$257)</f>
        <v>8.84</v>
      </c>
      <c r="SB285" s="4">
        <f>SUMIF('Aceite Virgen Extra'!$A$6:$A$257,"&gt;="&amp;$A285,'Aceite Virgen Extra'!SB$6:SB$257)</f>
        <v>18.87</v>
      </c>
      <c r="SC285" s="4">
        <f>SUMIF('Aceite Virgen Extra'!$A$6:$A$257,"&gt;="&amp;$A285,'Aceite Virgen Extra'!SC$6:SC$257)</f>
        <v>1.17</v>
      </c>
      <c r="SG285" s="70">
        <f>SUMIF('Aceite Virgen Extra'!$A$6:$A$257,"&gt;="&amp;$A285,'Aceite Virgen Extra'!SG$6:SG$257)</f>
        <v>11.4</v>
      </c>
      <c r="SH285" s="4">
        <f>SUMIF('Aceite Virgen Extra'!$A$6:$A$257,"&gt;="&amp;$A285,'Aceite Virgen Extra'!SH$6:SH$257)</f>
        <v>6.7200000000000006</v>
      </c>
      <c r="SI285" s="4">
        <f>SUMIF('Aceite Virgen Extra'!$A$6:$A$257,"&gt;="&amp;$A285,'Aceite Virgen Extra'!SI$6:SI$257)</f>
        <v>15.239999999999998</v>
      </c>
      <c r="SJ285" s="4">
        <f>SUMIF('Aceite Virgen Extra'!$A$6:$A$257,"&gt;="&amp;$A285,'Aceite Virgen Extra'!SJ$6:SJ$257)</f>
        <v>2.4</v>
      </c>
      <c r="SN285" s="70">
        <f>SUMIF('Aceite Virgen Extra'!$A$6:$A$257,"&gt;="&amp;$A285,'Aceite Virgen Extra'!SN$6:SN$257)</f>
        <v>13.57</v>
      </c>
      <c r="SO285" s="4">
        <f>SUMIF('Aceite Virgen Extra'!$A$6:$A$257,"&gt;="&amp;$A285,'Aceite Virgen Extra'!SO$6:SO$257)</f>
        <v>8.02</v>
      </c>
      <c r="SP285" s="4">
        <f>SUMIF('Aceite Virgen Extra'!$A$6:$A$257,"&gt;="&amp;$A285,'Aceite Virgen Extra'!SP$6:SP$257)</f>
        <v>19.190000000000001</v>
      </c>
      <c r="SQ285" s="4">
        <f>SUMIF('Aceite Virgen Extra'!$A$6:$A$257,"&gt;="&amp;$A285,'Aceite Virgen Extra'!SQ$6:SQ$257)</f>
        <v>2.2200000000000002</v>
      </c>
      <c r="SU285" s="70">
        <f>SUMIF('Aceite Virgen Extra'!$A$6:$A$257,"&gt;="&amp;$A285,'Aceite Virgen Extra'!SU$6:SU$257)</f>
        <v>11.950000000000001</v>
      </c>
      <c r="SV285" s="4">
        <f>SUMIF('Aceite Virgen Extra'!$A$6:$A$257,"&gt;="&amp;$A285,'Aceite Virgen Extra'!SV$6:SV$257)</f>
        <v>6.42</v>
      </c>
      <c r="SW285" s="4">
        <f>SUMIF('Aceite Virgen Extra'!$A$6:$A$257,"&gt;="&amp;$A285,'Aceite Virgen Extra'!SW$6:SW$257)</f>
        <v>16</v>
      </c>
      <c r="SX285" s="4">
        <f>SUMIF('Aceite Virgen Extra'!$A$6:$A$257,"&gt;="&amp;$A285,'Aceite Virgen Extra'!SX$6:SX$257)</f>
        <v>0.76</v>
      </c>
      <c r="TB285" s="70">
        <f>SUMIF('Aceite Virgen Extra'!$A$6:$A$257,"&gt;="&amp;$A285,'Aceite Virgen Extra'!TB$6:TB$257)</f>
        <v>14.620000000000001</v>
      </c>
      <c r="TC285" s="4">
        <f>SUMIF('Aceite Virgen Extra'!$A$6:$A$257,"&gt;="&amp;$A285,'Aceite Virgen Extra'!TC$6:TC$257)</f>
        <v>13.64</v>
      </c>
      <c r="TD285" s="4">
        <f>SUMIF('Aceite Virgen Extra'!$A$6:$A$257,"&gt;="&amp;$A285,'Aceite Virgen Extra'!TD$6:TD$257)</f>
        <v>17.36</v>
      </c>
      <c r="TE285" s="4">
        <f>SUMIF('Aceite Virgen Extra'!$A$6:$A$257,"&gt;="&amp;$A285,'Aceite Virgen Extra'!TE$6:TE$257)</f>
        <v>6.2299999999999995</v>
      </c>
      <c r="TI285" s="70">
        <f>SUMIF('Aceite Virgen Extra'!$A$6:$A$257,"&gt;="&amp;$A285,'Aceite Virgen Extra'!TI$6:TI$257)</f>
        <v>23.8</v>
      </c>
      <c r="TJ285" s="4">
        <f>SUMIF('Aceite Virgen Extra'!$A$6:$A$257,"&gt;="&amp;$A285,'Aceite Virgen Extra'!TJ$6:TJ$257)</f>
        <v>30.689999999999998</v>
      </c>
      <c r="TK285" s="4">
        <f>SUMIF('Aceite Virgen Extra'!$A$6:$A$257,"&gt;="&amp;$A285,'Aceite Virgen Extra'!TK$6:TK$257)</f>
        <v>24.340000000000003</v>
      </c>
      <c r="TL285" s="4">
        <f>SUMIF('Aceite Virgen Extra'!$A$6:$A$257,"&gt;="&amp;$A285,'Aceite Virgen Extra'!TL$6:TL$257)</f>
        <v>6.95</v>
      </c>
      <c r="TP285" s="69">
        <f>SUMIF('Aceite Virgen Extra'!$A$6:$A$257,"&gt;="&amp;$A285,'Aceite Virgen Extra'!TP$6:TP$257)</f>
        <v>25.909999999999997</v>
      </c>
      <c r="TQ285" s="4">
        <f>SUMIFS('Aceite Virgen Extra'!TQ$6:TQ$257,'Aceite Virgen Extra'!$A$6:$A$257,"&gt;="&amp;$A285)</f>
        <v>28.07</v>
      </c>
      <c r="TR285" s="4">
        <f>SUMIFS('Aceite Virgen Extra'!TR$6:TR$257,'Aceite Virgen Extra'!$A$6:$A$257,"&gt;="&amp;$A285)</f>
        <v>28.71</v>
      </c>
      <c r="TS285" s="4">
        <f>SUMIFS('Aceite Virgen Extra'!TS$6:TS$257,'Aceite Virgen Extra'!$A$6:$A$257,"&gt;="&amp;$A285)</f>
        <v>15.920000000000002</v>
      </c>
      <c r="TW285" s="69">
        <f>SUMIF('Aceite Virgen Extra'!$A$6:$A$257,"&gt;="&amp;$A285,'Aceite Virgen Extra'!TW$6:TW$257)</f>
        <v>26.6</v>
      </c>
      <c r="TX285" s="4">
        <f>SUMIFS('Aceite Virgen Extra'!TX$6:TX$257,'Aceite Virgen Extra'!$A$6:$A$257,"&gt;="&amp;$A285)</f>
        <v>33.299999999999997</v>
      </c>
      <c r="TY285" s="4">
        <f>SUMIFS('Aceite Virgen Extra'!TY$6:TY$257,'Aceite Virgen Extra'!$A$6:$A$257,"&gt;="&amp;$A285)</f>
        <v>24.01</v>
      </c>
      <c r="TZ285" s="4">
        <f>SUMIFS('Aceite Virgen Extra'!TZ$6:TZ$257,'Aceite Virgen Extra'!$A$6:$A$257,"&gt;="&amp;$A285)</f>
        <v>22.200000000000003</v>
      </c>
      <c r="UD285" s="69">
        <f>SUMIF('Aceite Virgen Extra'!$A$6:$A$257,"&gt;="&amp;$A285,'Aceite Virgen Extra'!UD$6:UD$257)</f>
        <v>24.21</v>
      </c>
      <c r="UE285" s="4">
        <f>SUMIFS('Aceite Virgen Extra'!UE$6:UE$257,'Aceite Virgen Extra'!$A$6:$A$257,"&gt;="&amp;$A285)</f>
        <v>20.28</v>
      </c>
      <c r="UF285" s="4">
        <f>SUMIFS('Aceite Virgen Extra'!UF$6:UF$257,'Aceite Virgen Extra'!$A$6:$A$257,"&gt;="&amp;$A285)</f>
        <v>28.1</v>
      </c>
      <c r="UG285" s="4">
        <f>SUMIFS('Aceite Virgen Extra'!UG$6:UG$257,'Aceite Virgen Extra'!$A$6:$A$257,"&gt;="&amp;$A285)</f>
        <v>24.03</v>
      </c>
      <c r="UK285" s="69">
        <f>SUMIF('Aceite Virgen Extra'!$A$6:$A$257,"&gt;="&amp;$A285,'Aceite Virgen Extra'!UK$6:UK$257)</f>
        <v>30.799999999999997</v>
      </c>
      <c r="UL285" s="4">
        <f>SUMIFS('Aceite Virgen Extra'!UL$6:UL$257,'Aceite Virgen Extra'!$A$6:$A$257,"&gt;="&amp;$A285)</f>
        <v>38.56</v>
      </c>
      <c r="UM285" s="4">
        <f>SUMIFS('Aceite Virgen Extra'!UM$6:UM$257,'Aceite Virgen Extra'!$A$6:$A$257,"&gt;="&amp;$A285)</f>
        <v>31</v>
      </c>
      <c r="UN285" s="4">
        <f>SUMIFS('Aceite Virgen Extra'!UN$6:UN$257,'Aceite Virgen Extra'!$A$6:$A$257,"&gt;="&amp;$A285)</f>
        <v>18.149999999999999</v>
      </c>
      <c r="UR285" s="69">
        <f>SUMIF('Aceite Virgen Extra'!$A$6:$A$257,"&gt;="&amp;$A285,'Aceite Virgen Extra'!UR$6:UR$257)</f>
        <v>29.450000000000003</v>
      </c>
      <c r="US285" s="4">
        <f>SUMIFS('Aceite Virgen Extra'!US$6:US$257,'Aceite Virgen Extra'!$A$6:$A$257,"&gt;="&amp;$A285)</f>
        <v>34.65</v>
      </c>
      <c r="UT285" s="4">
        <f>SUMIFS('Aceite Virgen Extra'!UT$6:UT$257,'Aceite Virgen Extra'!$A$6:$A$257,"&gt;="&amp;$A285)</f>
        <v>29.25</v>
      </c>
      <c r="UU285" s="4">
        <f>SUMIFS('Aceite Virgen Extra'!UU$6:UU$257,'Aceite Virgen Extra'!$A$6:$A$257,"&gt;="&amp;$A285)</f>
        <v>17.100000000000001</v>
      </c>
      <c r="UY285" s="69">
        <f>SUMIF('Aceite Virgen Extra'!$A$6:$A$257,"&gt;="&amp;$A285,'Aceite Virgen Extra'!UY$6:UY$257)</f>
        <v>29.49</v>
      </c>
      <c r="UZ285" s="4">
        <f>SUMIFS('Aceite Virgen Extra'!UZ$6:UZ$257,'Aceite Virgen Extra'!$A$6:$A$257,"&gt;="&amp;$A285)</f>
        <v>31.43</v>
      </c>
      <c r="VA285" s="4">
        <f>SUMIFS('Aceite Virgen Extra'!VA$6:VA$257,'Aceite Virgen Extra'!$A$6:$A$257,"&gt;="&amp;$A285)</f>
        <v>30.76</v>
      </c>
      <c r="VB285" s="4">
        <f>SUMIFS('Aceite Virgen Extra'!VB$6:VB$257,'Aceite Virgen Extra'!$A$6:$A$257,"&gt;="&amp;$A285)</f>
        <v>13.66</v>
      </c>
      <c r="VF285" s="69">
        <f>SUMIF('Aceite Virgen Extra'!$A$6:$A$257,"&gt;="&amp;$A285,'Aceite Virgen Extra'!VF$6:VF$257)</f>
        <v>30.65</v>
      </c>
      <c r="VG285" s="4">
        <f>SUMIFS('Aceite Virgen Extra'!VG$6:VG$257,'Aceite Virgen Extra'!$A$6:$A$257,"&gt;="&amp;$A285)</f>
        <v>35.729999999999997</v>
      </c>
      <c r="VH285" s="4">
        <f>SUMIFS('Aceite Virgen Extra'!VH$6:VH$257,'Aceite Virgen Extra'!$A$6:$A$257,"&gt;="&amp;$A285)</f>
        <v>32.86</v>
      </c>
      <c r="VI285" s="4">
        <f>SUMIFS('Aceite Virgen Extra'!VI$6:VI$257,'Aceite Virgen Extra'!$A$6:$A$257,"&gt;="&amp;$A285)</f>
        <v>9.42</v>
      </c>
      <c r="VM285" s="69">
        <f>SUMIF('Aceite Virgen Extra'!$A$6:$A$257,"&gt;="&amp;$A285,'Aceite Virgen Extra'!VM$6:VM$257)</f>
        <v>31.47</v>
      </c>
      <c r="VN285" s="4">
        <f>SUMIFS('Aceite Virgen Extra'!VN$6:VN$257,'Aceite Virgen Extra'!$A$6:$A$257,"&gt;="&amp;$A285)</f>
        <v>37.5</v>
      </c>
      <c r="VO285" s="4">
        <f>SUMIFS('Aceite Virgen Extra'!VO$6:VO$257,'Aceite Virgen Extra'!$A$6:$A$257,"&gt;="&amp;$A285)</f>
        <v>30.759999999999998</v>
      </c>
      <c r="VP285" s="4">
        <f>SUMIFS('Aceite Virgen Extra'!VP$6:VP$257,'Aceite Virgen Extra'!$A$6:$A$257,"&gt;="&amp;$A285)</f>
        <v>18.149999999999999</v>
      </c>
      <c r="VT285" s="69">
        <f>SUMIF('Aceite Virgen Extra'!$A$6:$A$257,"&gt;="&amp;$A285,'Aceite Virgen Extra'!VT$6:VT$257)</f>
        <v>30.220000000000002</v>
      </c>
      <c r="VU285" s="4">
        <f>SUMIFS('Aceite Virgen Extra'!VU$6:VU$257,'Aceite Virgen Extra'!$A$6:$A$257,"&gt;="&amp;$A285)</f>
        <v>39.630000000000003</v>
      </c>
      <c r="VV285" s="4">
        <f>SUMIFS('Aceite Virgen Extra'!VV$6:VV$257,'Aceite Virgen Extra'!$A$6:$A$257,"&gt;="&amp;$A285)</f>
        <v>28.659999999999997</v>
      </c>
      <c r="VW285" s="4">
        <f>SUMIFS('Aceite Virgen Extra'!VW$6:VW$257,'Aceite Virgen Extra'!$A$6:$A$257,"&gt;="&amp;$A285)</f>
        <v>14.469999999999999</v>
      </c>
      <c r="WA285" s="69">
        <f>SUMIF('Aceite Virgen Extra'!$A$6:$A$257,"&gt;="&amp;$A285,'Aceite Virgen Extra'!WA$6:WA$257)</f>
        <v>24.79</v>
      </c>
      <c r="WB285" s="4">
        <f>SUMIFS('Aceite Virgen Extra'!WB$6:WB$257,'Aceite Virgen Extra'!$A$6:$A$257,"&gt;="&amp;$A285)</f>
        <v>27.08</v>
      </c>
      <c r="WC285" s="4">
        <f>SUMIFS('Aceite Virgen Extra'!WC$6:WC$257,'Aceite Virgen Extra'!$A$6:$A$257,"&gt;="&amp;$A285)</f>
        <v>24.35</v>
      </c>
      <c r="WD285" s="4">
        <f>SUMIFS('Aceite Virgen Extra'!WD$6:WD$257,'Aceite Virgen Extra'!$A$6:$A$257,"&gt;="&amp;$A285)</f>
        <v>17.11</v>
      </c>
      <c r="WH285" s="69">
        <f>SUMIF('Aceite Virgen Extra'!$A$6:$A$257,"&gt;="&amp;$A285,'Aceite Virgen Extra'!WH$6:WH$257)</f>
        <v>26.939999999999998</v>
      </c>
      <c r="WI285" s="4">
        <f>SUMIFS('Aceite Virgen Extra'!WI$6:WI$257,'Aceite Virgen Extra'!$A$6:$A$257,"&gt;="&amp;$A285)</f>
        <v>35.61</v>
      </c>
      <c r="WJ285" s="4">
        <f>SUMIFS('Aceite Virgen Extra'!WJ$6:WJ$257,'Aceite Virgen Extra'!$A$6:$A$257,"&gt;="&amp;$A285)</f>
        <v>25.21</v>
      </c>
      <c r="WK285" s="4">
        <f>SUMIFS('Aceite Virgen Extra'!WK$6:WK$257,'Aceite Virgen Extra'!$A$6:$A$257,"&gt;="&amp;$A285)</f>
        <v>19.72</v>
      </c>
      <c r="WO285" s="69">
        <f>SUMIF('Aceite Virgen Extra'!$A$6:$A$257,"&gt;="&amp;$A285,'Aceite Virgen Extra'!WO$6:WO$257)</f>
        <v>24.47</v>
      </c>
      <c r="WP285" s="4">
        <f>SUMIFS('Aceite Virgen Extra'!WP$6:WP$257,'Aceite Virgen Extra'!$A$6:$A$257,"&gt;="&amp;$A285)</f>
        <v>33.950000000000003</v>
      </c>
      <c r="WQ285" s="4">
        <f>SUMIFS('Aceite Virgen Extra'!WQ$6:WQ$257,'Aceite Virgen Extra'!$A$6:$A$257,"&gt;="&amp;$A285)</f>
        <v>20.990000000000002</v>
      </c>
      <c r="WR285" s="4">
        <f>SUMIFS('Aceite Virgen Extra'!WR$6:WR$257,'Aceite Virgen Extra'!$A$6:$A$257,"&gt;="&amp;$A285)</f>
        <v>22.09</v>
      </c>
      <c r="WV285" s="69">
        <f>SUMIF('Aceite Virgen Extra'!$A$6:$A$257,"&gt;="&amp;$A285,'Aceite Virgen Extra'!WV$6:WV$257)</f>
        <v>23.380000000000003</v>
      </c>
      <c r="WW285" s="4">
        <f>SUMIFS('Aceite Virgen Extra'!WW$6:WW$257,'Aceite Virgen Extra'!$A$6:$A$257,"&gt;="&amp;$A285)</f>
        <v>30.45</v>
      </c>
      <c r="WX285" s="4">
        <f>SUMIFS('Aceite Virgen Extra'!WX$6:WX$257,'Aceite Virgen Extra'!$A$6:$A$257,"&gt;="&amp;$A285)</f>
        <v>23.299999999999997</v>
      </c>
      <c r="WY285" s="4">
        <f>SUMIFS('Aceite Virgen Extra'!WY$6:WY$257,'Aceite Virgen Extra'!$A$6:$A$257,"&gt;="&amp;$A285)</f>
        <v>7.83</v>
      </c>
      <c r="XC285" s="69">
        <f>SUMIF('Aceite Virgen Extra'!$A$6:$A$257,"&gt;="&amp;$A285,'Aceite Virgen Extra'!XC$6:XC$257)</f>
        <v>19.29</v>
      </c>
      <c r="XD285" s="4">
        <f>SUMIFS('Aceite Virgen Extra'!XD$6:XD$257,'Aceite Virgen Extra'!$A$6:$A$257,"&gt;="&amp;$A285)</f>
        <v>25.84</v>
      </c>
      <c r="XE285" s="4">
        <f>SUMIFS('Aceite Virgen Extra'!XE$6:XE$257,'Aceite Virgen Extra'!$A$6:$A$257,"&gt;="&amp;$A285)</f>
        <v>18.43</v>
      </c>
      <c r="XF285" s="4">
        <f>SUMIFS('Aceite Virgen Extra'!XF$6:XF$257,'Aceite Virgen Extra'!$A$6:$A$257,"&gt;="&amp;$A285)</f>
        <v>8.8000000000000007</v>
      </c>
    </row>
    <row r="286" spans="1:630" x14ac:dyDescent="0.3">
      <c r="HZ286"/>
      <c r="JB286"/>
    </row>
    <row r="287" spans="1:630" x14ac:dyDescent="0.3">
      <c r="D287" s="1">
        <f>SUM(D262:D285)</f>
        <v>100.01999999999994</v>
      </c>
      <c r="E287" s="1">
        <f>SUM(E262:E285)</f>
        <v>99.95999999999998</v>
      </c>
      <c r="F287" s="1">
        <f>SUM(F262:F285)</f>
        <v>100.02000000000002</v>
      </c>
      <c r="G287" s="1">
        <f>SUM(G262:G285)</f>
        <v>100</v>
      </c>
      <c r="K287" s="1">
        <f>SUM(K262:K285)</f>
        <v>99.970000000000041</v>
      </c>
      <c r="L287" s="1">
        <f>SUM(L262:L285)</f>
        <v>99.980000000000032</v>
      </c>
      <c r="M287" s="1">
        <f>SUM(M262:M285)</f>
        <v>100</v>
      </c>
      <c r="N287" s="1">
        <f>SUM(N262:N285)</f>
        <v>99.999999999999972</v>
      </c>
      <c r="R287" s="1">
        <f>SUM(R262:R285)</f>
        <v>99.99</v>
      </c>
      <c r="S287" s="1">
        <f>SUM(S262:S285)</f>
        <v>100.02</v>
      </c>
      <c r="T287" s="1">
        <f>SUM(T262:T285)</f>
        <v>99.969999999999985</v>
      </c>
      <c r="U287" s="1">
        <f>SUM(U262:U285)</f>
        <v>99.99</v>
      </c>
      <c r="Y287" s="1">
        <f>SUM(Y262:Y285)</f>
        <v>100.04999999999998</v>
      </c>
      <c r="Z287" s="1">
        <f>SUM(Z262:Z285)</f>
        <v>99.970000000000013</v>
      </c>
      <c r="AA287" s="1">
        <f>SUM(AA262:AA285)</f>
        <v>100.00999999999998</v>
      </c>
      <c r="AB287" s="1">
        <f>SUM(AB262:AB285)</f>
        <v>99.98</v>
      </c>
      <c r="AF287" s="1">
        <f>SUM(AF262:AF285)</f>
        <v>100.00999999999996</v>
      </c>
      <c r="AG287" s="1">
        <f>SUM(AG262:AG285)</f>
        <v>99.990000000000009</v>
      </c>
      <c r="AH287" s="1">
        <f>SUM(AH262:AH285)</f>
        <v>100.01</v>
      </c>
      <c r="AI287" s="1">
        <f>SUM(AI262:AI285)</f>
        <v>99.97</v>
      </c>
      <c r="AM287" s="1">
        <f>SUM(AM262:AM285)</f>
        <v>99.98</v>
      </c>
      <c r="AN287" s="1">
        <f>SUM(AN262:AN285)</f>
        <v>99.97999999999999</v>
      </c>
      <c r="AO287" s="1">
        <f>SUM(AO262:AO285)</f>
        <v>100.02000000000001</v>
      </c>
      <c r="AP287" s="1">
        <f>SUM(AP262:AP285)</f>
        <v>100.01000000000002</v>
      </c>
      <c r="AT287" s="1">
        <f>SUM(AT262:AT285)</f>
        <v>100.00000000000001</v>
      </c>
      <c r="AU287" s="1">
        <f>SUM(AU262:AU285)</f>
        <v>99.999999999999986</v>
      </c>
      <c r="AV287" s="1">
        <f>SUM(AV262:AV285)</f>
        <v>99.97999999999999</v>
      </c>
      <c r="AW287" s="1">
        <f>SUM(AW262:AW285)</f>
        <v>99.999999999999986</v>
      </c>
      <c r="BA287" s="1">
        <f>SUM(BA262:BA285)</f>
        <v>100.05000000000003</v>
      </c>
      <c r="BB287" s="1">
        <f>SUM(BB262:BB285)</f>
        <v>99.99</v>
      </c>
      <c r="BC287" s="1">
        <f>SUM(BC262:BC285)</f>
        <v>99.97</v>
      </c>
      <c r="BD287" s="1">
        <f>SUM(BD262:BD285)</f>
        <v>100.03999999999999</v>
      </c>
      <c r="BH287" s="1">
        <f>SUM(BH262:BH285)</f>
        <v>100.03</v>
      </c>
      <c r="BI287" s="1">
        <f>SUM(BI262:BI285)</f>
        <v>100.01</v>
      </c>
      <c r="BJ287" s="1">
        <f>SUM(BJ262:BJ285)</f>
        <v>99.989999999999981</v>
      </c>
      <c r="BK287" s="1">
        <f>SUM(BK262:BK285)</f>
        <v>99.990000000000009</v>
      </c>
      <c r="BO287" s="1">
        <f>SUM(BO262:BO285)</f>
        <v>100.00999999999998</v>
      </c>
      <c r="BP287" s="1">
        <f>SUM(BP262:BP285)</f>
        <v>100.02999999999999</v>
      </c>
      <c r="BQ287" s="1">
        <f>SUM(BQ262:BQ285)</f>
        <v>100.02000000000002</v>
      </c>
      <c r="BR287" s="1">
        <f>SUM(BR262:BR285)</f>
        <v>100.01</v>
      </c>
      <c r="BV287" s="1">
        <f>SUM(BV262:BV285)</f>
        <v>100.01</v>
      </c>
      <c r="BW287" s="1">
        <f>SUM(BW262:BW285)</f>
        <v>99.95999999999998</v>
      </c>
      <c r="BX287" s="1">
        <f>SUM(BX262:BX285)</f>
        <v>99.98</v>
      </c>
      <c r="BY287" s="1">
        <f>SUM(BY262:BY285)</f>
        <v>100.02</v>
      </c>
      <c r="CC287" s="1">
        <f>SUM(CC262:CC285)</f>
        <v>100.00000000000004</v>
      </c>
      <c r="CD287" s="1">
        <f>SUM(CD262:CD285)</f>
        <v>99.980000000000018</v>
      </c>
      <c r="CE287" s="1">
        <f>SUM(CE262:CE285)</f>
        <v>99.99</v>
      </c>
      <c r="CF287" s="1">
        <f>SUM(CF262:CF285)</f>
        <v>99.999999999999986</v>
      </c>
      <c r="CJ287" s="1">
        <f>SUM(CJ262:CJ285)</f>
        <v>100</v>
      </c>
      <c r="CK287" s="1">
        <f>SUM(CK262:CK285)</f>
        <v>99.98</v>
      </c>
      <c r="CL287" s="1">
        <f>SUM(CL262:CL285)</f>
        <v>100.00000000000004</v>
      </c>
      <c r="CM287" s="1">
        <f>SUM(CM262:CM285)</f>
        <v>100.01000000000003</v>
      </c>
      <c r="CQ287" s="1">
        <f>SUM(CQ262:CQ285)</f>
        <v>99.96</v>
      </c>
      <c r="CR287" s="1">
        <f>SUM(CR262:CR285)</f>
        <v>99.99</v>
      </c>
      <c r="CS287" s="1">
        <f>SUM(CS262:CS285)</f>
        <v>99.989999999999981</v>
      </c>
      <c r="CT287" s="1">
        <f>SUM(CT262:CT285)</f>
        <v>99.999999999999972</v>
      </c>
      <c r="CX287" s="1">
        <f>SUM(CX262:CX285)</f>
        <v>99.990000000000023</v>
      </c>
      <c r="CY287" s="1">
        <f>SUM(CY262:CY285)</f>
        <v>99.970000000000013</v>
      </c>
      <c r="CZ287" s="1">
        <f>SUM(CZ262:CZ285)</f>
        <v>100.06</v>
      </c>
      <c r="DA287" s="1">
        <f>SUM(DA262:DA285)</f>
        <v>99.98</v>
      </c>
      <c r="DE287" s="1">
        <f>SUM(DE262:DE285)</f>
        <v>100.00000000000003</v>
      </c>
      <c r="DF287" s="1">
        <f>SUM(DF262:DF285)</f>
        <v>99.96</v>
      </c>
      <c r="DG287" s="1">
        <f>SUM(DG262:DG285)</f>
        <v>99.999999999999986</v>
      </c>
      <c r="DH287" s="1">
        <f>SUM(DH262:DH285)</f>
        <v>99.999999999999986</v>
      </c>
      <c r="DL287" s="1">
        <f>SUM(DL262:DL285)</f>
        <v>100.03</v>
      </c>
      <c r="DM287" s="1">
        <f>SUM(DM262:DM285)</f>
        <v>99.980000000000018</v>
      </c>
      <c r="DN287" s="1">
        <f>SUM(DN262:DN285)</f>
        <v>99.989999999999952</v>
      </c>
      <c r="DO287" s="1">
        <f>SUM(DO262:DO285)</f>
        <v>99.959999999999965</v>
      </c>
      <c r="DS287" s="1">
        <f>SUM(DS262:DS285)</f>
        <v>99.96</v>
      </c>
      <c r="DT287" s="1">
        <f>SUM(DT262:DT285)</f>
        <v>99.990000000000009</v>
      </c>
      <c r="DU287" s="1">
        <f>SUM(DU262:DU285)</f>
        <v>100.02</v>
      </c>
      <c r="DV287" s="1">
        <f>SUM(DV262:DV285)</f>
        <v>100</v>
      </c>
      <c r="DZ287" s="1">
        <f>SUM(DZ262:DZ285)</f>
        <v>100.01999999999998</v>
      </c>
      <c r="EA287" s="1">
        <f>SUM(EA262:EA285)</f>
        <v>100.01</v>
      </c>
      <c r="EB287" s="1">
        <f>SUM(EB262:EB285)</f>
        <v>100.02000000000001</v>
      </c>
      <c r="EC287" s="1">
        <f>SUM(EC262:EC285)</f>
        <v>99.999999999999986</v>
      </c>
      <c r="EG287" s="1">
        <f>SUM(EG262:EG285)</f>
        <v>100.05999999999996</v>
      </c>
      <c r="EH287" s="1">
        <f>SUM(EH262:EH285)</f>
        <v>100.01000000000002</v>
      </c>
      <c r="EI287" s="1">
        <f>SUM(EI262:EI285)</f>
        <v>100.00999999999996</v>
      </c>
      <c r="EJ287" s="1">
        <f>SUM(EJ262:EJ285)</f>
        <v>99.950000000000017</v>
      </c>
      <c r="EN287" s="1">
        <f>SUM(EN262:EN285)</f>
        <v>100.03999999999999</v>
      </c>
      <c r="EO287" s="1">
        <f>SUM(EO262:EO285)</f>
        <v>100.04000000000005</v>
      </c>
      <c r="EP287" s="1">
        <f>SUM(EP262:EP285)</f>
        <v>100.02000000000001</v>
      </c>
      <c r="EQ287" s="1">
        <f>SUM(EQ262:EQ285)</f>
        <v>99.989999999999981</v>
      </c>
      <c r="EU287" s="1">
        <f>SUM(EU262:EU285)</f>
        <v>99.95</v>
      </c>
      <c r="EV287" s="1">
        <f>SUM(EV262:EV285)</f>
        <v>99.979999999999976</v>
      </c>
      <c r="EW287" s="1">
        <f>SUM(EW262:EW285)</f>
        <v>100.01000000000002</v>
      </c>
      <c r="EX287" s="1">
        <f>SUM(EX262:EX285)</f>
        <v>99.980000000000032</v>
      </c>
      <c r="FB287" s="1">
        <f>SUM(FB262:FB285)</f>
        <v>99.990000000000052</v>
      </c>
      <c r="FC287" s="1">
        <f>SUM(FC262:FC285)</f>
        <v>99.969999999999956</v>
      </c>
      <c r="FD287" s="1">
        <f>SUM(FD262:FD285)</f>
        <v>99.990000000000009</v>
      </c>
      <c r="FE287" s="1">
        <f>SUM(FE262:FE285)</f>
        <v>99.980000000000018</v>
      </c>
      <c r="FI287" s="1">
        <f>SUM(FI262:FI285)</f>
        <v>99.960000000000036</v>
      </c>
      <c r="FJ287" s="1">
        <f>SUM(FJ262:FJ285)</f>
        <v>100.00000000000001</v>
      </c>
      <c r="FK287" s="1">
        <f>SUM(FK262:FK285)</f>
        <v>100.01999999999998</v>
      </c>
      <c r="FL287" s="1">
        <f>SUM(FL262:FL285)</f>
        <v>100.02000000000001</v>
      </c>
      <c r="FP287" s="1">
        <f>SUM(FP262:FP285)</f>
        <v>100.07999999999998</v>
      </c>
      <c r="FQ287" s="1">
        <f>SUM(FQ262:FQ285)</f>
        <v>100.01</v>
      </c>
      <c r="FR287" s="1">
        <f>SUM(FR262:FR285)</f>
        <v>100.00999999999996</v>
      </c>
      <c r="FS287" s="1">
        <f>SUM(FS262:FS285)</f>
        <v>100.00000000000001</v>
      </c>
      <c r="FW287" s="1">
        <f>SUM(FW262:FW285)</f>
        <v>99.990000000000023</v>
      </c>
      <c r="FX287" s="1">
        <f>SUM(FX262:FX285)</f>
        <v>100.02000000000001</v>
      </c>
      <c r="FY287" s="1">
        <f>SUM(FY262:FY285)</f>
        <v>100.01000000000002</v>
      </c>
      <c r="FZ287" s="1">
        <f>SUM(FZ262:FZ285)</f>
        <v>99.990000000000009</v>
      </c>
      <c r="GD287" s="1">
        <f>SUM(GD262:GD285)</f>
        <v>99.979999999999947</v>
      </c>
      <c r="GE287" s="1">
        <f>SUM(GE262:GE285)</f>
        <v>100.01000000000002</v>
      </c>
      <c r="GF287" s="1">
        <f>SUM(GF262:GF285)</f>
        <v>100.04</v>
      </c>
      <c r="GG287" s="1">
        <f>SUM(GG262:GG285)</f>
        <v>100.00999999999999</v>
      </c>
      <c r="GK287" s="1">
        <f>SUM(GK262:GK285)</f>
        <v>99.959999999999937</v>
      </c>
      <c r="GL287" s="1">
        <f>SUM(GL262:GL285)</f>
        <v>99.960000000000008</v>
      </c>
      <c r="GM287" s="1">
        <f>SUM(GM262:GM285)</f>
        <v>99.979999999999933</v>
      </c>
      <c r="GN287" s="1">
        <f>SUM(GN262:GN285)</f>
        <v>99.990000000000038</v>
      </c>
      <c r="GR287" s="1">
        <f>SUM(GR262:GR285)</f>
        <v>100.02000000000002</v>
      </c>
      <c r="GS287" s="1">
        <f>SUM(GS262:GS285)</f>
        <v>100.04000000000002</v>
      </c>
      <c r="GT287" s="1">
        <f>SUM(GT262:GT285)</f>
        <v>99.979999999999976</v>
      </c>
      <c r="GU287" s="1">
        <f>SUM(GU262:GU285)</f>
        <v>100.01000000000002</v>
      </c>
      <c r="GY287" s="1">
        <f>SUM(GY262:GY285)</f>
        <v>99.97</v>
      </c>
      <c r="GZ287" s="1">
        <f>SUM(GZ262:GZ285)</f>
        <v>99.990000000000023</v>
      </c>
      <c r="HA287" s="1">
        <f>SUM(HA262:HA285)</f>
        <v>99.94</v>
      </c>
      <c r="HB287" s="1">
        <f>SUM(HB262:HB285)</f>
        <v>99.97999999999999</v>
      </c>
      <c r="HF287" s="1">
        <f>SUM(HF262:HF285)</f>
        <v>100.01</v>
      </c>
      <c r="HG287" s="1">
        <f>SUM(HG262:HG285)</f>
        <v>100.01000000000002</v>
      </c>
      <c r="HH287" s="1">
        <f>SUM(HH262:HH285)</f>
        <v>100.02000000000005</v>
      </c>
      <c r="HI287" s="1">
        <f>SUM(HI262:HI285)</f>
        <v>100.01</v>
      </c>
      <c r="HM287" s="1">
        <f>SUM(HM262:HM285)</f>
        <v>100.04</v>
      </c>
      <c r="HN287" s="1">
        <f>SUM(HN262:HN285)</f>
        <v>100.00000000000003</v>
      </c>
      <c r="HO287" s="1">
        <f>SUM(HO262:HO285)</f>
        <v>99.969999999999985</v>
      </c>
      <c r="HP287" s="1">
        <f>SUM(HP262:HP285)</f>
        <v>99.989999999999981</v>
      </c>
      <c r="HT287" s="1">
        <f>SUM(HT262:HT285)</f>
        <v>100.00000000000006</v>
      </c>
      <c r="HU287" s="1">
        <f>SUM(HU262:HU285)</f>
        <v>99.990000000000009</v>
      </c>
      <c r="HV287" s="1">
        <f>SUM(HV262:HV285)</f>
        <v>99.989999999999981</v>
      </c>
      <c r="HW287" s="1">
        <f>SUM(HW262:HW285)</f>
        <v>100</v>
      </c>
      <c r="HX287" s="1"/>
      <c r="HY287" s="1"/>
      <c r="HZ287" s="1"/>
      <c r="IA287" s="1">
        <f>SUM(IA262:IA285)</f>
        <v>100.01999999999997</v>
      </c>
      <c r="IB287" s="1">
        <f>SUM(IB262:IB285)</f>
        <v>100.02000000000002</v>
      </c>
      <c r="IC287" s="1">
        <f>SUM(IC262:IC285)</f>
        <v>100.03</v>
      </c>
      <c r="ID287" s="1">
        <f>SUM(ID262:ID285)</f>
        <v>100.01</v>
      </c>
      <c r="IE287" s="1"/>
      <c r="IF287" s="1"/>
      <c r="IG287" s="1"/>
      <c r="IH287" s="1">
        <f>SUM(IH262:IH285)</f>
        <v>100.03</v>
      </c>
      <c r="II287" s="1">
        <f>SUM(II262:II285)</f>
        <v>99.96</v>
      </c>
      <c r="IJ287" s="1">
        <f>SUM(IJ262:IJ285)</f>
        <v>99.979999999999961</v>
      </c>
      <c r="IK287" s="1">
        <f>SUM(IK262:IK285)</f>
        <v>99.989999999999981</v>
      </c>
      <c r="IL287" s="1"/>
      <c r="IM287" s="1"/>
      <c r="IN287" s="1"/>
      <c r="IO287" s="1">
        <f>SUM(IO262:IO285)</f>
        <v>99.960000000000008</v>
      </c>
      <c r="IP287" s="1">
        <f>SUM(IP262:IP285)</f>
        <v>100.02000000000001</v>
      </c>
      <c r="IQ287" s="1">
        <f>SUM(IQ262:IQ285)</f>
        <v>99.990000000000009</v>
      </c>
      <c r="IR287" s="1">
        <f>SUM(IR262:IR285)</f>
        <v>99.980000000000018</v>
      </c>
      <c r="IU287" s="1"/>
      <c r="IV287" s="1">
        <f>SUM(IV262:IV285)</f>
        <v>99.970000000000027</v>
      </c>
      <c r="IW287" s="1">
        <f>SUM(IW262:IW285)</f>
        <v>100.01999999999997</v>
      </c>
      <c r="IX287" s="1">
        <f>SUM(IX262:IX285)</f>
        <v>100</v>
      </c>
      <c r="IY287" s="1">
        <f>SUM(IY262:IY285)</f>
        <v>99.970000000000013</v>
      </c>
      <c r="JB287"/>
      <c r="JC287" s="1">
        <f>SUM(JC262:JC285)</f>
        <v>99.97999999999999</v>
      </c>
      <c r="JD287" s="1">
        <f>SUM(JD262:JD285)</f>
        <v>100.00000000000003</v>
      </c>
      <c r="JE287" s="1">
        <f>SUM(JE262:JE285)</f>
        <v>99.99</v>
      </c>
      <c r="JF287" s="1">
        <f>SUM(JF262:JF285)</f>
        <v>99.989999999999981</v>
      </c>
      <c r="JJ287" s="1">
        <f>SUM(JJ262:JJ285)</f>
        <v>100.00000000000001</v>
      </c>
      <c r="JK287" s="1">
        <f>SUM(JK262:JK285)</f>
        <v>100.01000000000002</v>
      </c>
      <c r="JL287" s="1">
        <f>SUM(JL262:JL285)</f>
        <v>99.929999999999978</v>
      </c>
      <c r="JM287" s="1">
        <f>SUM(JM262:JM285)</f>
        <v>100.01999999999997</v>
      </c>
      <c r="JQ287" s="1">
        <f>SUM(JQ262:JQ285)</f>
        <v>100.01000000000002</v>
      </c>
      <c r="JR287" s="1">
        <f>SUM(JR262:JR285)</f>
        <v>100.01000000000005</v>
      </c>
      <c r="JS287" s="1">
        <f>SUM(JS262:JS285)</f>
        <v>99.990000000000052</v>
      </c>
      <c r="JT287" s="1">
        <f>SUM(JT262:JT285)</f>
        <v>99.999999999999986</v>
      </c>
      <c r="JX287" s="1">
        <f>SUM(JX262:JX285)</f>
        <v>99.970000000000013</v>
      </c>
      <c r="JY287" s="1">
        <f>SUM(JY262:JY285)</f>
        <v>99.990000000000023</v>
      </c>
      <c r="JZ287" s="1">
        <f>SUM(JZ262:JZ285)</f>
        <v>99.990000000000023</v>
      </c>
      <c r="KA287" s="1">
        <f>SUM(KA262:KA285)</f>
        <v>99.970000000000013</v>
      </c>
      <c r="KE287" s="32">
        <f>SUM(KE262:KE285)</f>
        <v>100</v>
      </c>
      <c r="KF287" s="32">
        <f>SUM(KF262:KF285)</f>
        <v>99.990000000000023</v>
      </c>
      <c r="KG287" s="32">
        <f>SUM(KG262:KG285)</f>
        <v>99.99</v>
      </c>
      <c r="KH287" s="32">
        <f>SUM(KH262:KH285)</f>
        <v>100.02000000000001</v>
      </c>
      <c r="KL287" s="32">
        <f>SUM(KL262:KL285)</f>
        <v>99.990000000000066</v>
      </c>
      <c r="KM287" s="32">
        <f>SUM(KM262:KM285)</f>
        <v>100.05000000000001</v>
      </c>
      <c r="KN287" s="32">
        <f>SUM(KN262:KN285)</f>
        <v>100.02000000000005</v>
      </c>
      <c r="KO287" s="32">
        <f>SUM(KO262:KO285)</f>
        <v>100.04</v>
      </c>
      <c r="KS287" s="32">
        <f>SUM(KS262:KS285)</f>
        <v>100.02</v>
      </c>
      <c r="KT287" s="32">
        <f>SUM(KT262:KT285)</f>
        <v>100.02000000000004</v>
      </c>
      <c r="KU287" s="32">
        <f>SUM(KU262:KU285)</f>
        <v>99.970000000000027</v>
      </c>
      <c r="KV287" s="32">
        <f>SUM(KV262:KV285)</f>
        <v>100.00000000000003</v>
      </c>
      <c r="KZ287" s="32">
        <f>SUM(KZ262:KZ285)</f>
        <v>99.999999999999986</v>
      </c>
      <c r="LA287" s="32">
        <f>SUM(LA262:LA285)</f>
        <v>100.03</v>
      </c>
      <c r="LB287" s="32">
        <f>SUM(LB262:LB285)</f>
        <v>100.03</v>
      </c>
      <c r="LC287" s="32">
        <f>SUM(LC262:LC285)</f>
        <v>99.999999999999986</v>
      </c>
      <c r="LG287" s="32">
        <f>SUM(LG262:LG285)</f>
        <v>100.05000000000001</v>
      </c>
      <c r="LH287" s="32">
        <f>SUM(LH262:LH285)</f>
        <v>99.990000000000009</v>
      </c>
      <c r="LI287" s="32">
        <f>SUM(LI262:LI285)</f>
        <v>100.03</v>
      </c>
      <c r="LJ287" s="32">
        <f>SUM(LJ262:LJ285)</f>
        <v>99.989999999999981</v>
      </c>
      <c r="LN287" s="32">
        <f>SUM(LN262:LN285)</f>
        <v>99.990000000000038</v>
      </c>
      <c r="LO287" s="32">
        <f>SUM(LO262:LO285)</f>
        <v>100.02</v>
      </c>
      <c r="LP287" s="32">
        <f>SUM(LP262:LP285)</f>
        <v>99.989999999999981</v>
      </c>
      <c r="LQ287" s="32">
        <f>SUM(LQ262:LQ285)</f>
        <v>100.02000000000001</v>
      </c>
      <c r="LU287" s="32">
        <f>SUM(LU262:LU285)</f>
        <v>100.08000000000001</v>
      </c>
      <c r="LV287" s="32">
        <f>SUM(LV262:LV285)</f>
        <v>100.03999999999999</v>
      </c>
      <c r="LW287" s="32">
        <f>SUM(LW262:LW285)</f>
        <v>99.97999999999999</v>
      </c>
      <c r="LX287" s="32">
        <f>SUM(LX262:LX285)</f>
        <v>99.960000000000008</v>
      </c>
      <c r="MB287" s="32">
        <f>SUM(MB262:MB285)</f>
        <v>100.01000000000003</v>
      </c>
      <c r="MC287" s="32">
        <f>SUM(MC262:MC285)</f>
        <v>99.97999999999999</v>
      </c>
      <c r="MD287" s="32">
        <f>SUM(MD262:MD285)</f>
        <v>99.989999999999981</v>
      </c>
      <c r="ME287" s="32">
        <f>SUM(ME262:ME285)</f>
        <v>99.97999999999999</v>
      </c>
      <c r="MI287" s="32">
        <f>SUM(MI262:MI285)</f>
        <v>99.969999999999956</v>
      </c>
      <c r="MJ287" s="32">
        <f>SUM(MJ262:MJ285)</f>
        <v>100.01999999999998</v>
      </c>
      <c r="MK287" s="32">
        <f>SUM(MK262:MK285)</f>
        <v>99.969999999999985</v>
      </c>
      <c r="ML287" s="32">
        <f>SUM(ML262:ML285)</f>
        <v>100.00000000000001</v>
      </c>
      <c r="MP287" s="32">
        <f>SUM(MP262:MP285)</f>
        <v>100.02999999999996</v>
      </c>
      <c r="MQ287" s="32">
        <f>SUM(MQ262:MQ285)</f>
        <v>100.02999999999997</v>
      </c>
      <c r="MR287" s="32">
        <f>SUM(MR262:MR285)</f>
        <v>100.01999999999998</v>
      </c>
      <c r="MS287" s="32">
        <f>SUM(MS262:MS285)</f>
        <v>100.00999999999999</v>
      </c>
      <c r="MW287" s="32">
        <f>SUM(MW262:MW285)</f>
        <v>99.94</v>
      </c>
      <c r="MX287" s="32">
        <f>SUM(MX262:MX285)</f>
        <v>100.04000000000003</v>
      </c>
      <c r="MY287" s="32">
        <f>SUM(MY262:MY285)</f>
        <v>99.95</v>
      </c>
      <c r="MZ287" s="32">
        <f>SUM(MZ262:MZ285)</f>
        <v>100.01000000000002</v>
      </c>
      <c r="ND287" s="32">
        <f>SUM(ND262:ND285)</f>
        <v>100.02</v>
      </c>
      <c r="NE287" s="32">
        <f>SUM(NE262:NE285)</f>
        <v>99.97999999999999</v>
      </c>
      <c r="NF287" s="32">
        <f>SUM(NF262:NF285)</f>
        <v>99.990000000000009</v>
      </c>
      <c r="NG287" s="32">
        <f>SUM(NG262:NG285)</f>
        <v>99.990000000000009</v>
      </c>
      <c r="NK287" s="32">
        <f>SUM(NK262:NK285)</f>
        <v>99.990000000000052</v>
      </c>
      <c r="NL287" s="32">
        <f>SUM(NL262:NL285)</f>
        <v>99.979999999999961</v>
      </c>
      <c r="NM287" s="32">
        <f>SUM(NM262:NM285)</f>
        <v>100.00000000000001</v>
      </c>
      <c r="NN287" s="32">
        <f>SUM(NN262:NN285)</f>
        <v>100.01000000000002</v>
      </c>
      <c r="NR287" s="32">
        <f>SUM(NR262:NR285)</f>
        <v>99.969999999999985</v>
      </c>
      <c r="NS287" s="32">
        <f>SUM(NS262:NS285)</f>
        <v>100.01</v>
      </c>
      <c r="NT287" s="32">
        <f>SUM(NT262:NT285)</f>
        <v>100.05999999999996</v>
      </c>
      <c r="NU287" s="32">
        <f>SUM(NU262:NU285)</f>
        <v>100.00999999999999</v>
      </c>
      <c r="NY287" s="32">
        <f>SUM(NY262:NY285)</f>
        <v>100.01999999999997</v>
      </c>
      <c r="NZ287" s="32">
        <f>SUM(NZ262:NZ285)</f>
        <v>100.01000000000003</v>
      </c>
      <c r="OA287" s="32">
        <f>SUM(OA262:OA285)</f>
        <v>100.01999999999998</v>
      </c>
      <c r="OB287" s="32">
        <f>SUM(OB262:OB285)</f>
        <v>99.98</v>
      </c>
      <c r="OF287" s="32">
        <f>SUM(OF262:OF285)</f>
        <v>100.05</v>
      </c>
      <c r="OG287" s="32">
        <f>SUM(OG262:OG285)</f>
        <v>100.02</v>
      </c>
      <c r="OH287" s="32">
        <f>SUM(OH262:OH285)</f>
        <v>99.99</v>
      </c>
      <c r="OI287" s="32">
        <f>SUM(OI262:OI285)</f>
        <v>100.01</v>
      </c>
      <c r="OM287" s="32">
        <f>SUM(OM262:OM285)</f>
        <v>100.05</v>
      </c>
      <c r="ON287" s="32">
        <f>SUM(ON262:ON285)</f>
        <v>99.990000000000038</v>
      </c>
      <c r="OO287" s="32">
        <f>SUM(OO262:OO285)</f>
        <v>99.96</v>
      </c>
      <c r="OP287" s="32">
        <f>SUM(OP262:OP285)</f>
        <v>100.01999999999997</v>
      </c>
      <c r="OT287" s="32">
        <f>SUM(OT262:OT285)</f>
        <v>99.97999999999999</v>
      </c>
      <c r="OU287" s="32">
        <f>SUM(OU262:OU285)</f>
        <v>100.00999999999999</v>
      </c>
      <c r="OV287" s="32">
        <f>SUM(OV262:OV285)</f>
        <v>99.98</v>
      </c>
      <c r="OW287" s="32">
        <f>SUM(OW262:OW285)</f>
        <v>99.989999999999966</v>
      </c>
      <c r="PA287" s="32">
        <f>SUM(PA262:PA285)</f>
        <v>99.989999999999981</v>
      </c>
      <c r="PB287" s="32">
        <f>SUM(PB262:PB285)</f>
        <v>100.01999999999998</v>
      </c>
      <c r="PC287" s="32">
        <f>SUM(PC262:PC285)</f>
        <v>100.04000000000002</v>
      </c>
      <c r="PD287" s="32">
        <f>SUM(PD262:PD285)</f>
        <v>99.999999999999986</v>
      </c>
      <c r="PH287" s="32">
        <f>SUM(PH262:PH285)</f>
        <v>99.950000000000017</v>
      </c>
      <c r="PI287" s="32">
        <f>SUM(PI262:PI285)</f>
        <v>100.00999999999999</v>
      </c>
      <c r="PJ287" s="32">
        <f>SUM(PJ262:PJ285)</f>
        <v>99.97999999999999</v>
      </c>
      <c r="PK287" s="32">
        <f>SUM(PK262:PK285)</f>
        <v>100.01</v>
      </c>
      <c r="PO287" s="32">
        <f>SUM(PO262:PO285)</f>
        <v>100.03</v>
      </c>
      <c r="PP287" s="32">
        <f>SUM(PP262:PP285)</f>
        <v>99.97999999999999</v>
      </c>
      <c r="PQ287" s="32">
        <f>SUM(PQ262:PQ285)</f>
        <v>99.999999999999972</v>
      </c>
      <c r="PR287" s="32">
        <f>SUM(PR262:PR285)</f>
        <v>99.990000000000023</v>
      </c>
      <c r="PV287" s="32">
        <f>SUM(PV262:PV285)</f>
        <v>99.939999999999984</v>
      </c>
      <c r="PW287" s="32">
        <f>SUM(PW262:PW285)</f>
        <v>100.01999999999997</v>
      </c>
      <c r="PX287" s="32">
        <f>SUM(PX262:PX285)</f>
        <v>99.970000000000013</v>
      </c>
      <c r="PY287" s="32">
        <f>SUM(PY262:PY285)</f>
        <v>99.979999999999976</v>
      </c>
      <c r="QC287" s="32">
        <f>SUM(QC262:QC285)</f>
        <v>100.05</v>
      </c>
      <c r="QD287" s="32">
        <f>SUM(QD262:QD285)</f>
        <v>100.01999999999998</v>
      </c>
      <c r="QE287" s="32">
        <f>SUM(QE262:QE285)</f>
        <v>100.01999999999992</v>
      </c>
      <c r="QF287" s="32">
        <f>SUM(QF262:QF285)</f>
        <v>100.00000000000001</v>
      </c>
      <c r="QJ287" s="32">
        <f>SUM(QJ262:QJ285)</f>
        <v>100.02000000000004</v>
      </c>
      <c r="QK287" s="32">
        <f>SUM(QK262:QK285)</f>
        <v>99.960000000000022</v>
      </c>
      <c r="QL287" s="32">
        <f>SUM(QL262:QL285)</f>
        <v>100.01000000000003</v>
      </c>
      <c r="QM287" s="32">
        <f>SUM(QM262:QM285)</f>
        <v>100.01000000000002</v>
      </c>
      <c r="QQ287" s="32">
        <f>SUM(QQ262:QQ285)</f>
        <v>100.02999999999999</v>
      </c>
      <c r="QR287" s="32">
        <f>SUM(QR262:QR285)</f>
        <v>100.03</v>
      </c>
      <c r="QS287" s="32">
        <f>SUM(QS262:QS285)</f>
        <v>99.990000000000009</v>
      </c>
      <c r="QT287" s="32">
        <f>SUM(QT262:QT285)</f>
        <v>100.01</v>
      </c>
      <c r="QX287" s="32">
        <f>SUM(QX262:QX285)</f>
        <v>100.02</v>
      </c>
      <c r="QY287" s="32">
        <f>SUM(QY262:QY285)</f>
        <v>100.00999999999999</v>
      </c>
      <c r="QZ287" s="32">
        <f>SUM(QZ262:QZ285)</f>
        <v>99.979999999999976</v>
      </c>
      <c r="RA287" s="32">
        <f>SUM(RA262:RA285)</f>
        <v>100.00999999999999</v>
      </c>
      <c r="RE287" s="32">
        <f>SUM(RE262:RE285)</f>
        <v>100.04000000000002</v>
      </c>
      <c r="RF287" s="32">
        <f>SUM(RF262:RF285)</f>
        <v>99.99</v>
      </c>
      <c r="RG287" s="32">
        <f>SUM(RG262:RG285)</f>
        <v>100.01999999999997</v>
      </c>
      <c r="RH287" s="32">
        <f>SUM(RH262:RH285)</f>
        <v>99.999999999999986</v>
      </c>
      <c r="RL287" s="32">
        <f>SUM(RL262:RL285)</f>
        <v>100.03</v>
      </c>
      <c r="RM287" s="32">
        <f>SUM(RM262:RM285)</f>
        <v>99.999999999999972</v>
      </c>
      <c r="RN287" s="32">
        <f>SUM(RN262:RN285)</f>
        <v>100.01999999999998</v>
      </c>
      <c r="RO287" s="32">
        <f>SUM(RO262:RO285)</f>
        <v>99.990000000000009</v>
      </c>
      <c r="RS287" s="32">
        <f>SUM(RS262:RS285)</f>
        <v>100.01000000000002</v>
      </c>
      <c r="RT287" s="32">
        <f>SUM(RT262:RT285)</f>
        <v>99.999999999999986</v>
      </c>
      <c r="RU287" s="32">
        <f>SUM(RU262:RU285)</f>
        <v>99.98</v>
      </c>
      <c r="RV287" s="32">
        <f>SUM(RV262:RV285)</f>
        <v>100.00999999999998</v>
      </c>
      <c r="RZ287" s="32">
        <f>SUM(RZ262:RZ285)</f>
        <v>100.04</v>
      </c>
      <c r="SA287" s="32">
        <f>SUM(SA262:SA285)</f>
        <v>100.02999999999999</v>
      </c>
      <c r="SB287" s="32">
        <f>SUM(SB262:SB285)</f>
        <v>100.02</v>
      </c>
      <c r="SC287" s="32">
        <f>SUM(SC262:SC285)</f>
        <v>100.03</v>
      </c>
      <c r="SG287" s="32">
        <f>SUM(SG262:SG285)</f>
        <v>99.980000000000018</v>
      </c>
      <c r="SH287" s="32">
        <f>SUM(SH262:SH285)</f>
        <v>99.970000000000013</v>
      </c>
      <c r="SI287" s="32">
        <f>SUM(SI262:SI285)</f>
        <v>100.00999999999999</v>
      </c>
      <c r="SJ287" s="32">
        <f>SUM(SJ262:SJ285)</f>
        <v>100.03000000000002</v>
      </c>
      <c r="SN287" s="32">
        <f>SUM(SN262:SN285)</f>
        <v>99.949999999999989</v>
      </c>
      <c r="SO287" s="32">
        <f>SUM(SO262:SO285)</f>
        <v>100.02999999999999</v>
      </c>
      <c r="SP287" s="32">
        <f>SUM(SP262:SP285)</f>
        <v>99.949999999999974</v>
      </c>
      <c r="SQ287" s="32">
        <f>SUM(SQ262:SQ285)</f>
        <v>100.04000000000002</v>
      </c>
      <c r="SU287" s="32">
        <f>SUM(SU262:SU285)</f>
        <v>100.02000000000001</v>
      </c>
      <c r="SV287" s="32">
        <f>SUM(SV262:SV285)</f>
        <v>100.05000000000001</v>
      </c>
      <c r="SW287" s="32">
        <f>SUM(SW262:SW285)</f>
        <v>99.959999999999951</v>
      </c>
      <c r="SX287" s="32">
        <f>SUM(SX262:SX285)</f>
        <v>100.01000000000002</v>
      </c>
      <c r="TB287" s="32">
        <f>SUM(TB262:TB285)</f>
        <v>100.04999999999998</v>
      </c>
      <c r="TC287" s="32">
        <f>SUM(TC262:TC285)</f>
        <v>100.03</v>
      </c>
      <c r="TD287" s="32">
        <f>SUM(TD262:TD285)</f>
        <v>100.01</v>
      </c>
      <c r="TE287" s="32">
        <f>SUM(TE262:TE285)</f>
        <v>100.01000000000002</v>
      </c>
      <c r="TI287" s="32">
        <f>SUM(TI262:TI285)</f>
        <v>99.999999999999986</v>
      </c>
      <c r="TJ287" s="32">
        <f>SUM(TJ262:TJ285)</f>
        <v>99.99</v>
      </c>
      <c r="TK287" s="32">
        <f>SUM(TK262:TK285)</f>
        <v>100.02000000000001</v>
      </c>
      <c r="TL287" s="32">
        <f>SUM(TL262:TL285)</f>
        <v>100</v>
      </c>
      <c r="TP287" s="32">
        <f>SUM(TP262:TP285)</f>
        <v>99.970000000000027</v>
      </c>
      <c r="TQ287" s="32">
        <f>SUM(TQ262:TQ285)</f>
        <v>99.97999999999999</v>
      </c>
      <c r="TR287" s="32">
        <f>SUM(TR262:TR285)</f>
        <v>100.03999999999999</v>
      </c>
      <c r="TS287" s="32">
        <f>SUM(TS262:TS285)</f>
        <v>99.98</v>
      </c>
      <c r="TW287" s="32">
        <f>SUM(TW262:TW285)</f>
        <v>100.01999999999998</v>
      </c>
      <c r="TX287" s="32">
        <f>SUM(TX262:TX285)</f>
        <v>100.02</v>
      </c>
      <c r="TY287" s="32">
        <f>SUM(TY262:TY285)</f>
        <v>99.980000000000018</v>
      </c>
      <c r="TZ287" s="32">
        <f>SUM(TZ262:TZ285)</f>
        <v>100.02</v>
      </c>
      <c r="UD287" s="32">
        <f>SUM(UD262:UD285)</f>
        <v>100.00999999999999</v>
      </c>
      <c r="UE287" s="32">
        <f>SUM(UE262:UE285)</f>
        <v>99.980000000000032</v>
      </c>
      <c r="UF287" s="32">
        <f>SUM(UF262:UF285)</f>
        <v>99.990000000000009</v>
      </c>
      <c r="UG287" s="32">
        <f>SUM(UG262:UG285)</f>
        <v>99.970000000000013</v>
      </c>
      <c r="UK287" s="32">
        <f>SUM(UK262:UK285)</f>
        <v>99.97999999999999</v>
      </c>
      <c r="UL287" s="32">
        <f>SUM(UL262:UL285)</f>
        <v>100.00000000000001</v>
      </c>
      <c r="UM287" s="32">
        <f>SUM(UM262:UM285)</f>
        <v>99.99</v>
      </c>
      <c r="UN287" s="32">
        <f>SUM(UN262:UN285)</f>
        <v>99.97999999999999</v>
      </c>
      <c r="UR287" s="32">
        <f>SUM(UR262:UR285)</f>
        <v>99.990000000000009</v>
      </c>
      <c r="US287" s="32">
        <f>SUM(US262:US285)</f>
        <v>99.980000000000018</v>
      </c>
      <c r="UT287" s="32">
        <f>SUM(UT262:UT285)</f>
        <v>99.95</v>
      </c>
      <c r="UU287" s="32">
        <f>SUM(UU262:UU285)</f>
        <v>99.97999999999999</v>
      </c>
      <c r="UY287" s="32">
        <f>SUM(UY262:UY285)</f>
        <v>99.99</v>
      </c>
      <c r="UZ287" s="32">
        <f>SUM(UZ262:UZ285)</f>
        <v>100.00999999999999</v>
      </c>
      <c r="VA287" s="32">
        <f>SUM(VA262:VA285)</f>
        <v>99.88</v>
      </c>
      <c r="VB287" s="32">
        <f>SUM(VB262:VB285)</f>
        <v>99.999999999999986</v>
      </c>
      <c r="VF287" s="32">
        <f>SUM(VF262:VF285)</f>
        <v>100.04000000000002</v>
      </c>
      <c r="VG287" s="32">
        <f>SUM(VG262:VG285)</f>
        <v>100</v>
      </c>
      <c r="VH287" s="32">
        <f>SUM(VH262:VH285)</f>
        <v>100.03</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99.99</v>
      </c>
      <c r="VV287" s="32">
        <f>SUM(VV262:VV285)</f>
        <v>100</v>
      </c>
      <c r="VW287" s="32">
        <f>SUM(VW262:VW285)</f>
        <v>99.99</v>
      </c>
      <c r="WA287" s="32">
        <f>SUM(WA262:WA285)</f>
        <v>99.97999999999999</v>
      </c>
      <c r="WB287" s="32">
        <f>SUM(WB262:WB285)</f>
        <v>100.02000000000002</v>
      </c>
      <c r="WC287" s="32">
        <f>SUM(WC262:WC285)</f>
        <v>100.01000000000002</v>
      </c>
      <c r="WD287" s="32">
        <f>SUM(WD262:WD285)</f>
        <v>99.99</v>
      </c>
      <c r="WH287" s="32">
        <f>SUM(WH262:WH285)</f>
        <v>99.99</v>
      </c>
      <c r="WI287" s="32">
        <f>SUM(WI262:WI285)</f>
        <v>100.03</v>
      </c>
      <c r="WJ287" s="32">
        <f>SUM(WJ262:WJ285)</f>
        <v>100.02000000000001</v>
      </c>
      <c r="WK287" s="32">
        <f>SUM(WK262:WK285)</f>
        <v>100</v>
      </c>
      <c r="WO287" s="32">
        <f>SUM(WO262:WO285)</f>
        <v>100.02</v>
      </c>
      <c r="WP287" s="32">
        <f>SUM(WP262:WP285)</f>
        <v>99.97</v>
      </c>
      <c r="WQ287" s="32">
        <f>SUM(WQ262:WQ285)</f>
        <v>99.980000000000018</v>
      </c>
      <c r="WR287" s="32">
        <f>SUM(WR262:WR285)</f>
        <v>100</v>
      </c>
      <c r="WV287" s="32">
        <f>SUM(WV262:WV285)</f>
        <v>99.980000000000018</v>
      </c>
      <c r="WW287" s="32">
        <f>SUM(WW262:WW285)</f>
        <v>100.01000000000003</v>
      </c>
      <c r="WX287" s="32">
        <f>SUM(WX262:WX285)</f>
        <v>100.02999999999999</v>
      </c>
      <c r="WY287" s="32">
        <f>SUM(WY262:WY285)</f>
        <v>99.99</v>
      </c>
      <c r="XC287" s="32">
        <f>SUM(XC262:XC285)</f>
        <v>100.02000000000001</v>
      </c>
      <c r="XD287" s="32">
        <f>SUM(XD262:XD285)</f>
        <v>99.97999999999999</v>
      </c>
      <c r="XE287" s="32">
        <f>SUM(XE262:XE285)</f>
        <v>100.00000000000003</v>
      </c>
      <c r="XF287" s="32">
        <f>SUM(XF262:XF285)</f>
        <v>100.02</v>
      </c>
    </row>
  </sheetData>
  <mergeCells count="1">
    <mergeCell ref="A260:B260"/>
  </mergeCells>
  <conditionalFormatting sqref="D287:G287">
    <cfRule type="cellIs" dxfId="244" priority="213" operator="lessThan">
      <formula>99.8</formula>
    </cfRule>
    <cfRule type="cellIs" dxfId="243" priority="212" operator="greaterThan">
      <formula>99.8</formula>
    </cfRule>
    <cfRule type="cellIs" dxfId="242" priority="211" operator="greaterThan">
      <formula>100.1</formula>
    </cfRule>
  </conditionalFormatting>
  <conditionalFormatting sqref="K287:N287">
    <cfRule type="cellIs" dxfId="241" priority="215" operator="greaterThan">
      <formula>99.8</formula>
    </cfRule>
    <cfRule type="cellIs" dxfId="240" priority="216" operator="lessThan">
      <formula>99.8</formula>
    </cfRule>
    <cfRule type="cellIs" dxfId="239" priority="214" operator="greaterThan">
      <formula>100.1</formula>
    </cfRule>
  </conditionalFormatting>
  <conditionalFormatting sqref="R287:U287">
    <cfRule type="cellIs" dxfId="238" priority="217" operator="greaterThan">
      <formula>100.1</formula>
    </cfRule>
    <cfRule type="cellIs" dxfId="237" priority="218" operator="greaterThan">
      <formula>99.8</formula>
    </cfRule>
    <cfRule type="cellIs" dxfId="236" priority="219" operator="lessThan">
      <formula>99.8</formula>
    </cfRule>
  </conditionalFormatting>
  <conditionalFormatting sqref="Y287:AB287">
    <cfRule type="cellIs" dxfId="235" priority="222" operator="lessThan">
      <formula>99.8</formula>
    </cfRule>
    <cfRule type="cellIs" dxfId="234" priority="221" operator="greaterThan">
      <formula>99.8</formula>
    </cfRule>
    <cfRule type="cellIs" dxfId="233" priority="220" operator="greaterThan">
      <formula>100.1</formula>
    </cfRule>
  </conditionalFormatting>
  <conditionalFormatting sqref="AF287:AI287">
    <cfRule type="cellIs" dxfId="232" priority="223" operator="greaterThan">
      <formula>100.1</formula>
    </cfRule>
    <cfRule type="cellIs" dxfId="231" priority="225" operator="lessThan">
      <formula>99.8</formula>
    </cfRule>
    <cfRule type="cellIs" dxfId="230" priority="224" operator="greaterThan">
      <formula>99.8</formula>
    </cfRule>
  </conditionalFormatting>
  <conditionalFormatting sqref="AM287:AP287">
    <cfRule type="cellIs" dxfId="229" priority="228" operator="lessThan">
      <formula>99.8</formula>
    </cfRule>
    <cfRule type="cellIs" dxfId="228" priority="226" operator="greaterThan">
      <formula>100.1</formula>
    </cfRule>
    <cfRule type="cellIs" dxfId="227" priority="227" operator="greaterThan">
      <formula>99.8</formula>
    </cfRule>
  </conditionalFormatting>
  <conditionalFormatting sqref="AT287:AW287">
    <cfRule type="cellIs" dxfId="226" priority="231" operator="lessThan">
      <formula>99.8</formula>
    </cfRule>
    <cfRule type="cellIs" dxfId="225" priority="230" operator="greaterThan">
      <formula>99.8</formula>
    </cfRule>
    <cfRule type="cellIs" dxfId="224" priority="229" operator="greaterThan">
      <formula>100.1</formula>
    </cfRule>
  </conditionalFormatting>
  <conditionalFormatting sqref="BA287:BD287">
    <cfRule type="cellIs" dxfId="223" priority="242" operator="greaterThan">
      <formula>99.8</formula>
    </cfRule>
    <cfRule type="cellIs" dxfId="222" priority="241" operator="greaterThan">
      <formula>100.1</formula>
    </cfRule>
    <cfRule type="cellIs" dxfId="221" priority="243" operator="lessThan">
      <formula>99.8</formula>
    </cfRule>
  </conditionalFormatting>
  <conditionalFormatting sqref="BH287:BK287">
    <cfRule type="cellIs" dxfId="220" priority="239" operator="greaterThan">
      <formula>99.8</formula>
    </cfRule>
    <cfRule type="cellIs" dxfId="219" priority="238" operator="greaterThan">
      <formula>100.1</formula>
    </cfRule>
    <cfRule type="cellIs" dxfId="218" priority="240" operator="lessThan">
      <formula>99.8</formula>
    </cfRule>
  </conditionalFormatting>
  <conditionalFormatting sqref="BO287:BR287">
    <cfRule type="cellIs" dxfId="217" priority="236" operator="greaterThan">
      <formula>99.8</formula>
    </cfRule>
    <cfRule type="cellIs" dxfId="216" priority="237" operator="lessThan">
      <formula>99.8</formula>
    </cfRule>
    <cfRule type="cellIs" dxfId="215" priority="235" operator="greaterThan">
      <formula>100.1</formula>
    </cfRule>
  </conditionalFormatting>
  <conditionalFormatting sqref="BV287:BY287">
    <cfRule type="cellIs" dxfId="214" priority="232" operator="greaterThan">
      <formula>100.1</formula>
    </cfRule>
    <cfRule type="cellIs" dxfId="213" priority="233" operator="greaterThan">
      <formula>99.8</formula>
    </cfRule>
    <cfRule type="cellIs" dxfId="212" priority="234" operator="lessThan">
      <formula>99.8</formula>
    </cfRule>
  </conditionalFormatting>
  <conditionalFormatting sqref="CC287:CF287">
    <cfRule type="cellIs" dxfId="211" priority="210" operator="lessThan">
      <formula>99.8</formula>
    </cfRule>
    <cfRule type="cellIs" dxfId="210" priority="209" operator="greaterThan">
      <formula>99.8</formula>
    </cfRule>
    <cfRule type="cellIs" dxfId="209" priority="208" operator="greaterThan">
      <formula>100.1</formula>
    </cfRule>
  </conditionalFormatting>
  <conditionalFormatting sqref="CJ287:CM287">
    <cfRule type="cellIs" dxfId="208" priority="207" operator="lessThan">
      <formula>99.8</formula>
    </cfRule>
    <cfRule type="cellIs" dxfId="207" priority="206" operator="greaterThan">
      <formula>99.8</formula>
    </cfRule>
    <cfRule type="cellIs" dxfId="206" priority="205" operator="greaterThan">
      <formula>100.1</formula>
    </cfRule>
  </conditionalFormatting>
  <conditionalFormatting sqref="CQ287:CT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CX287:DA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DE287:DH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DL287:DO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DS287:DV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DZ287:EC287">
    <cfRule type="cellIs" dxfId="190" priority="187" operator="greaterThan">
      <formula>100.1</formula>
    </cfRule>
    <cfRule type="cellIs" dxfId="189" priority="189" operator="lessThan">
      <formula>99.8</formula>
    </cfRule>
    <cfRule type="cellIs" dxfId="188" priority="188" operator="greaterThan">
      <formula>99.8</formula>
    </cfRule>
  </conditionalFormatting>
  <conditionalFormatting sqref="EG287:EJ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EN287:EQ287">
    <cfRule type="cellIs" dxfId="184" priority="183" operator="lessThan">
      <formula>99.8</formula>
    </cfRule>
    <cfRule type="cellIs" dxfId="183" priority="182" operator="greaterThan">
      <formula>99.8</formula>
    </cfRule>
    <cfRule type="cellIs" dxfId="182" priority="181" operator="greaterThan">
      <formula>100.1</formula>
    </cfRule>
  </conditionalFormatting>
  <conditionalFormatting sqref="EU287:EX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FB287:FE287">
    <cfRule type="cellIs" dxfId="178" priority="177" operator="lessThan">
      <formula>99.8</formula>
    </cfRule>
    <cfRule type="cellIs" dxfId="177" priority="176" operator="greaterThan">
      <formula>99.8</formula>
    </cfRule>
    <cfRule type="cellIs" dxfId="176" priority="175" operator="greaterThan">
      <formula>100.1</formula>
    </cfRule>
  </conditionalFormatting>
  <conditionalFormatting sqref="FI287:FL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FP287:FS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FW287:FZ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GD287:GG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GK287:GN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GR287:GU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GY287:HB287">
    <cfRule type="cellIs" dxfId="157" priority="156" operator="lessThan">
      <formula>99.8</formula>
    </cfRule>
    <cfRule type="cellIs" dxfId="156" priority="155" operator="greaterThan">
      <formula>99.8</formula>
    </cfRule>
    <cfRule type="cellIs" dxfId="155" priority="154" operator="greaterThan">
      <formula>100.1</formula>
    </cfRule>
  </conditionalFormatting>
  <conditionalFormatting sqref="HF287:HI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HM287:HP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HT287:IR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IU287:IY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JC287:JF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JJ287:JM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JQ287:JT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JX287:KA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KE287:KH287">
    <cfRule type="cellIs" dxfId="130" priority="129" operator="lessThan">
      <formula>99.8</formula>
    </cfRule>
    <cfRule type="cellIs" dxfId="129" priority="128" operator="greaterThan">
      <formula>99.8</formula>
    </cfRule>
    <cfRule type="cellIs" dxfId="128" priority="127" operator="greaterThan">
      <formula>100.1</formula>
    </cfRule>
  </conditionalFormatting>
  <conditionalFormatting sqref="KL287:KO287">
    <cfRule type="cellIs" dxfId="127" priority="126" operator="lessThan">
      <formula>99.8</formula>
    </cfRule>
    <cfRule type="cellIs" dxfId="126" priority="125" operator="greaterThan">
      <formula>99.8</formula>
    </cfRule>
    <cfRule type="cellIs" dxfId="125" priority="124" operator="greaterThan">
      <formula>100.1</formula>
    </cfRule>
  </conditionalFormatting>
  <conditionalFormatting sqref="KS287:KV287">
    <cfRule type="cellIs" dxfId="124" priority="121" operator="greaterThan">
      <formula>100.1</formula>
    </cfRule>
    <cfRule type="cellIs" dxfId="123" priority="122" operator="greaterThan">
      <formula>99.8</formula>
    </cfRule>
    <cfRule type="cellIs" dxfId="122" priority="123" operator="lessThan">
      <formula>99.8</formula>
    </cfRule>
  </conditionalFormatting>
  <conditionalFormatting sqref="KZ287:LC287">
    <cfRule type="cellIs" dxfId="121" priority="120" operator="lessThan">
      <formula>99.8</formula>
    </cfRule>
    <cfRule type="cellIs" dxfId="120" priority="119" operator="greaterThan">
      <formula>99.8</formula>
    </cfRule>
    <cfRule type="cellIs" dxfId="119" priority="118" operator="greaterThan">
      <formula>100.1</formula>
    </cfRule>
  </conditionalFormatting>
  <conditionalFormatting sqref="LG287:LJ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LN287:LQ287">
    <cfRule type="cellIs" dxfId="115" priority="114" operator="lessThan">
      <formula>99.8</formula>
    </cfRule>
    <cfRule type="cellIs" dxfId="114" priority="113" operator="greaterThan">
      <formula>99.8</formula>
    </cfRule>
    <cfRule type="cellIs" dxfId="113" priority="112" operator="greaterThan">
      <formula>100.1</formula>
    </cfRule>
  </conditionalFormatting>
  <conditionalFormatting sqref="LU287:LX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MB287:ME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MI287:ML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MP287:MS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MW287:MZ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ND287:NG287">
    <cfRule type="cellIs" dxfId="97" priority="96" operator="lessThan">
      <formula>99.8</formula>
    </cfRule>
    <cfRule type="cellIs" dxfId="96" priority="95" operator="greaterThan">
      <formula>99.8</formula>
    </cfRule>
    <cfRule type="cellIs" dxfId="95" priority="94" operator="greaterThan">
      <formula>100.1</formula>
    </cfRule>
  </conditionalFormatting>
  <conditionalFormatting sqref="NK287:NN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NR287:NU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NY287:OB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OF287:OI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OM287:OP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OT287:OW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PA287:PD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PH287:PK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PO287:PR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PV287:PY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QC287:QF287">
    <cfRule type="cellIs" dxfId="64" priority="63" operator="lessThan">
      <formula>99.8</formula>
    </cfRule>
    <cfRule type="cellIs" dxfId="63" priority="62" operator="greaterThan">
      <formula>99.8</formula>
    </cfRule>
    <cfRule type="cellIs" dxfId="62" priority="61" operator="greaterThan">
      <formula>100.1</formula>
    </cfRule>
  </conditionalFormatting>
  <conditionalFormatting sqref="QJ287:QM287">
    <cfRule type="cellIs" dxfId="61" priority="60" operator="lessThan">
      <formula>99.8</formula>
    </cfRule>
    <cfRule type="cellIs" dxfId="60" priority="59" operator="greaterThan">
      <formula>99.8</formula>
    </cfRule>
    <cfRule type="cellIs" dxfId="59" priority="58" operator="greaterThan">
      <formula>100.1</formula>
    </cfRule>
  </conditionalFormatting>
  <conditionalFormatting sqref="QQ287:QT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QX287:RA287">
    <cfRule type="cellIs" dxfId="55" priority="54" operator="lessThan">
      <formula>99.8</formula>
    </cfRule>
    <cfRule type="cellIs" dxfId="54" priority="53" operator="greaterThan">
      <formula>99.8</formula>
    </cfRule>
    <cfRule type="cellIs" dxfId="53" priority="52" operator="greaterThan">
      <formula>100.1</formula>
    </cfRule>
  </conditionalFormatting>
  <conditionalFormatting sqref="RE287:RH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RL287:RO287 RS287:RV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RZ287:SC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SG287:SJ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SN287:SQ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SU287:SX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TB287:TE287">
    <cfRule type="cellIs" dxfId="34" priority="33" operator="lessThan">
      <formula>99.8</formula>
    </cfRule>
    <cfRule type="cellIs" dxfId="33" priority="32" operator="greaterThan">
      <formula>99.8</formula>
    </cfRule>
    <cfRule type="cellIs" dxfId="32" priority="31" operator="greaterThan">
      <formula>100.1</formula>
    </cfRule>
  </conditionalFormatting>
  <conditionalFormatting sqref="TI287:TL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TP287:TS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TW287:TZ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UD287:UG287">
    <cfRule type="cellIs" dxfId="22" priority="21" operator="lessThan">
      <formula>99.8</formula>
    </cfRule>
    <cfRule type="cellIs" dxfId="21" priority="20" operator="greaterThan">
      <formula>99.8</formula>
    </cfRule>
    <cfRule type="cellIs" dxfId="20" priority="19" operator="greaterThan">
      <formula>100.1</formula>
    </cfRule>
  </conditionalFormatting>
  <conditionalFormatting sqref="UK287:UN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UR287:UU287">
    <cfRule type="cellIs" dxfId="16" priority="14" operator="greaterThan">
      <formula>99.8</formula>
    </cfRule>
    <cfRule type="cellIs" dxfId="15" priority="13" operator="greaterThan">
      <formula>100.1</formula>
    </cfRule>
    <cfRule type="cellIs" dxfId="14" priority="15" operator="lessThan">
      <formula>99.8</formula>
    </cfRule>
  </conditionalFormatting>
  <conditionalFormatting sqref="UY287:VB287 VF287:VI287 VM287:VP287 VT287:VW287 WA287:WD287 WH287:WK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WO287:WR287">
    <cfRule type="cellIs" dxfId="10" priority="9" operator="lessThan">
      <formula>99.8</formula>
    </cfRule>
    <cfRule type="cellIs" dxfId="9" priority="7" operator="greaterThan">
      <formula>100.1</formula>
    </cfRule>
    <cfRule type="cellIs" dxfId="8" priority="8" operator="greaterThan">
      <formula>99.8</formula>
    </cfRule>
  </conditionalFormatting>
  <conditionalFormatting sqref="WV287:WY287">
    <cfRule type="cellIs" dxfId="7" priority="6" operator="lessThan">
      <formula>99.8</formula>
    </cfRule>
    <cfRule type="cellIs" dxfId="6" priority="5" operator="greaterThan">
      <formula>99.8</formula>
    </cfRule>
    <cfRule type="cellIs" dxfId="5" priority="4" operator="greaterThan">
      <formula>100.1</formula>
    </cfRule>
  </conditionalFormatting>
  <conditionalFormatting sqref="XC287:XF287">
    <cfRule type="cellIs" dxfId="4" priority="1" operator="greaterThan">
      <formula>100.1</formula>
    </cfRule>
    <cfRule type="cellIs" dxfId="3" priority="3" operator="lessThan">
      <formula>99.8</formula>
    </cfRule>
    <cfRule type="cellIs" dxfId="2" priority="2" operator="greater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B2" zoomScale="64" zoomScaleNormal="85" workbookViewId="0">
      <selection activeCell="XJ19" sqref="XJ19"/>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1" t="s">
        <v>442</v>
      </c>
      <c r="C2" s="22" t="str">
        <f>VLOOKUP(Enlaces!C1,Enlaces!B2:C5,2,0)</f>
        <v>T.España</v>
      </c>
      <c r="H2" s="33" t="s">
        <v>450</v>
      </c>
      <c r="P2" s="78"/>
    </row>
    <row r="3" spans="2:17" x14ac:dyDescent="0.3">
      <c r="P3" s="78"/>
    </row>
    <row r="4" spans="2:17" x14ac:dyDescent="0.3">
      <c r="B4" s="19" t="s">
        <v>444</v>
      </c>
      <c r="P4" s="78"/>
    </row>
    <row r="5" spans="2:17" hidden="1" x14ac:dyDescent="0.3">
      <c r="E5" s="31" t="str">
        <f t="shared" ref="E5:P5" si="0">E9&amp;$C$2</f>
        <v xml:space="preserve"> DICIEMBRE 23T.España</v>
      </c>
      <c r="F5" s="31" t="str">
        <f t="shared" si="0"/>
        <v xml:space="preserve"> ENERO 24T.España</v>
      </c>
      <c r="G5" s="31" t="str">
        <f t="shared" si="0"/>
        <v xml:space="preserve"> FEBRERO 24T.España</v>
      </c>
      <c r="H5" s="31" t="str">
        <f t="shared" si="0"/>
        <v xml:space="preserve"> MARZO 24T.España</v>
      </c>
      <c r="I5" s="31" t="str">
        <f t="shared" si="0"/>
        <v xml:space="preserve"> ABRIL 24T.España</v>
      </c>
      <c r="J5" s="31" t="str">
        <f t="shared" si="0"/>
        <v xml:space="preserve"> MAYO 24T.España</v>
      </c>
      <c r="K5" s="31" t="str">
        <f t="shared" si="0"/>
        <v xml:space="preserve"> JUNIO 24T.España</v>
      </c>
      <c r="L5" s="31" t="str">
        <f t="shared" si="0"/>
        <v xml:space="preserve"> JULIO 24T.España</v>
      </c>
      <c r="M5" s="31" t="str">
        <f t="shared" si="0"/>
        <v xml:space="preserve"> AGOSTO 24T.España</v>
      </c>
      <c r="N5" s="31" t="str">
        <f t="shared" si="0"/>
        <v xml:space="preserve"> SEPTIEMBRE 24T.España</v>
      </c>
      <c r="O5" s="31" t="str">
        <f t="shared" si="0"/>
        <v xml:space="preserve"> OCTUBRE 24T.España</v>
      </c>
      <c r="P5" s="80" t="str">
        <f t="shared" si="0"/>
        <v xml:space="preserve"> NOVIEMBRE 24T.España</v>
      </c>
      <c r="Q5" s="31"/>
    </row>
    <row r="6" spans="2:17" ht="15" thickBot="1" x14ac:dyDescent="0.35">
      <c r="E6" s="31"/>
      <c r="F6" s="31"/>
      <c r="G6" s="31"/>
      <c r="H6" s="31"/>
      <c r="I6" s="31"/>
      <c r="J6" s="31"/>
      <c r="K6" s="31"/>
      <c r="L6" s="31"/>
      <c r="M6" s="31"/>
      <c r="N6" s="31"/>
      <c r="O6" s="31"/>
      <c r="P6" s="80"/>
      <c r="Q6" s="31"/>
    </row>
    <row r="7" spans="2:17" ht="15" thickBot="1" x14ac:dyDescent="0.35">
      <c r="B7" s="8" t="s">
        <v>445</v>
      </c>
      <c r="C7" s="7">
        <v>0.2</v>
      </c>
      <c r="P7" s="78"/>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440</v>
      </c>
      <c r="C9" s="3" t="s">
        <v>441</v>
      </c>
      <c r="E9" t="str">
        <f t="array" ref="E9">INDEX('Aceite de Oliva'!$A$260:$ACD$260,,MAX(IF('Aceite de Oliva'!$A$260:$ACD$260&lt;&gt;"",COLUMN('Aceite de Oliva'!$A$260:$ACD$260)))-(7*E8))</f>
        <v xml:space="preserve"> DICIEMBRE 23</v>
      </c>
      <c r="F9" t="str">
        <f t="array" ref="F9">INDEX('Aceite de Oliva'!$A$260:$ACD$260,,MAX(IF('Aceite de Oliva'!$A$260:$ACD$260&lt;&gt;"",COLUMN('Aceite de Oliva'!$A$260:$ACD$260)))-(7*F8))</f>
        <v xml:space="preserve"> ENERO 24</v>
      </c>
      <c r="G9" t="str">
        <f t="array" ref="G9">INDEX('Aceite de Oliva'!$A$260:$ACD$260,,MAX(IF('Aceite de Oliva'!$A$260:$ACD$260&lt;&gt;"",COLUMN('Aceite de Oliva'!$A$260:$ACD$260)))-(7*G8))</f>
        <v xml:space="preserve"> FEBRERO 24</v>
      </c>
      <c r="H9" t="str">
        <f t="array" ref="H9">INDEX('Aceite de Oliva'!$A$260:$ACD$260,,MAX(IF('Aceite de Oliva'!$A$260:$ACD$260&lt;&gt;"",COLUMN('Aceite de Oliva'!$A$260:$ACD$260)))-(7*H8))</f>
        <v xml:space="preserve"> MARZO 24</v>
      </c>
      <c r="I9" t="str">
        <f t="array" ref="I9">INDEX('Aceite de Oliva'!$A$260:$ACD$260,,MAX(IF('Aceite de Oliva'!$A$260:$ACD$260&lt;&gt;"",COLUMN('Aceite de Oliva'!$A$260:$ACD$260)))-(7*I8))</f>
        <v xml:space="preserve"> ABRIL 24</v>
      </c>
      <c r="J9" t="str">
        <f t="array" ref="J9">INDEX('Aceite de Oliva'!$A$260:$ACD$260,,MAX(IF('Aceite de Oliva'!$A$260:$ACD$260&lt;&gt;"",COLUMN('Aceite de Oliva'!$A$260:$ACD$260)))-(7*J8))</f>
        <v xml:space="preserve"> MAYO 24</v>
      </c>
      <c r="K9" t="str">
        <f t="array" ref="K9">INDEX('Aceite de Oliva'!$A$260:$ACD$260,,MAX(IF('Aceite de Oliva'!$A$260:$ACD$260&lt;&gt;"",COLUMN('Aceite de Oliva'!$A$260:$ACD$260)))-(7*K8))</f>
        <v xml:space="preserve"> JUNIO 24</v>
      </c>
      <c r="L9" t="str">
        <f t="array" ref="L9">INDEX('Aceite de Oliva'!$A$260:$ACD$260,,MAX(IF('Aceite de Oliva'!$A$260:$ACD$260&lt;&gt;"",COLUMN('Aceite de Oliva'!$A$260:$ACD$260)))-(7*L8))</f>
        <v xml:space="preserve"> JULIO 24</v>
      </c>
      <c r="M9" t="str">
        <f t="array" ref="M9">INDEX('Aceite de Oliva'!$A$260:$ACD$260,,MAX(IF('Aceite de Oliva'!$A$260:$ACD$260&lt;&gt;"",COLUMN('Aceite de Oliva'!$A$260:$ACD$260)))-(7*M8))</f>
        <v xml:space="preserve"> AGOSTO 24</v>
      </c>
      <c r="N9" t="str">
        <f t="array" ref="N9">INDEX('Aceite de Oliva'!$A$260:$ACD$260,,MAX(IF('Aceite de Oliva'!$A$260:$ACD$260&lt;&gt;"",COLUMN('Aceite de Oliva'!$A$260:$ACD$260)))-(7*N8))</f>
        <v xml:space="preserve"> SEPTIEMBRE 24</v>
      </c>
      <c r="O9" t="str">
        <f t="array" ref="O9">INDEX('Aceite de Oliva'!$A$260:$ACD$260,,MAX(IF('Aceite de Oliva'!$A$260:$ACD$260&lt;&gt;"",COLUMN('Aceite de Oliva'!$A$260:$ACD$260)))-(7*O8))</f>
        <v xml:space="preserve"> OCTUBRE 24</v>
      </c>
      <c r="P9" t="str">
        <f t="array" ref="P9">INDEX('Aceite de Oliva'!$A$260:$ACD$260,,MAX(IF('Aceite de Oliva'!$A$260:$ACD$260&lt;&gt;"",COLUMN('Aceite de Oliva'!$A$260:$ACD$260))))</f>
        <v xml:space="preserve"> NOVIEMBRE 24</v>
      </c>
    </row>
    <row r="10" spans="2:17" x14ac:dyDescent="0.3">
      <c r="B10" s="10"/>
      <c r="C10" s="76">
        <v>6.5</v>
      </c>
      <c r="E10" s="32">
        <f>INDEX('Aceite Virgen Extra'!$A$259:$ACJ$285,MATCH($B10,'Aceite Virgen Extra'!$A$259:$A$285,0),MATCH(E$5,'Aceite Virgen Extra'!$A$259:$ACJ$259,0))</f>
        <v>10.420000000000002</v>
      </c>
      <c r="F10" s="32">
        <f t="array" ref="F10">INDEX('Aceite Virgen Extra'!$A$259:$ACJ$285,MATCH($B10,'Aceite Virgen Extra'!$A$259:$A$285,0),MATCH(F$5,'Aceite Virgen Extra'!$A$259:$ACJ$259,0))</f>
        <v>8.0499999999999989</v>
      </c>
      <c r="G10" s="32">
        <f t="array" ref="G10">INDEX('Aceite Virgen Extra'!$A$259:$ACJ$285,MATCH($B10,'Aceite Virgen Extra'!$A$259:$A$285,0),MATCH(G$5,'Aceite Virgen Extra'!$A$259:$ACJ$259,0))</f>
        <v>6.84</v>
      </c>
      <c r="H10" s="32">
        <f t="array" ref="H10">INDEX('Aceite Virgen Extra'!$A$259:$ACJ$285,MATCH($B10,'Aceite Virgen Extra'!$A$259:$A$285,0),MATCH(H$5,'Aceite Virgen Extra'!$A$259:$ACJ$259,0))</f>
        <v>7.45</v>
      </c>
      <c r="I10" s="32">
        <f t="array" ref="I10">INDEX('Aceite Virgen Extra'!$A$259:$ACJ$285,MATCH($B10,'Aceite Virgen Extra'!$A$259:$A$285,0),MATCH(I$5,'Aceite Virgen Extra'!$A$259:$ACJ$259,0))</f>
        <v>8.870000000000001</v>
      </c>
      <c r="J10" s="32">
        <f t="array" ref="J10">INDEX('Aceite Virgen Extra'!$A$259:$ACJ$285,MATCH($B10,'Aceite Virgen Extra'!$A$259:$A$285,0),MATCH(J$5,'Aceite Virgen Extra'!$A$259:$ACJ$259,0))</f>
        <v>7.12</v>
      </c>
      <c r="K10" s="32">
        <f t="array" ref="K10">INDEX('Aceite Virgen Extra'!$A$259:$ACJ$285,MATCH($B10,'Aceite Virgen Extra'!$A$259:$A$285,0),MATCH(K$5,'Aceite Virgen Extra'!$A$259:$ACJ$259,0))</f>
        <v>6.5599999999999987</v>
      </c>
      <c r="L10" s="32">
        <f t="array" ref="L10">INDEX('Aceite Virgen Extra'!$A$259:$ACJ$285,MATCH($B10,'Aceite Virgen Extra'!$A$259:$A$285,0),MATCH(L$5,'Aceite Virgen Extra'!$A$259:$ACJ$259,0))</f>
        <v>8.02</v>
      </c>
      <c r="M10" s="32">
        <f t="array" ref="M10">INDEX('Aceite Virgen Extra'!$A$259:$ACJ$285,MATCH($B10,'Aceite Virgen Extra'!$A$259:$A$285,0),MATCH(M$5,'Aceite Virgen Extra'!$A$259:$ACJ$259,0))</f>
        <v>4.5199999999999987</v>
      </c>
      <c r="N10" s="32">
        <f t="array" ref="N10">INDEX('Aceite Virgen Extra'!$A$259:$ACJ$285,MATCH($B10,'Aceite Virgen Extra'!$A$259:$A$285,0),MATCH(N$5,'Aceite Virgen Extra'!$A$259:$ACJ$259,0))</f>
        <v>5.48</v>
      </c>
      <c r="O10" s="32">
        <f>INDEX('Aceite Virgen Extra'!$A$259:$ACJ$285,MATCH($B10,'Aceite Virgen Extra'!$A$259:$A$285,0),MATCH(O$5,'Aceite Virgen Extra'!$A$259:$ACJ$259,0))</f>
        <v>6.0600000000000005</v>
      </c>
      <c r="P10" s="32">
        <f>INDEX('Aceite Virgen Extra'!$A$259:$ACJ$285,MATCH($B10,'Aceite Virgen Extra'!$A$259:$A$285,0),MATCH(P$5,'Aceite Virgen Extra'!$A$259:$ACJ$259,0))</f>
        <v>7.879999999999999</v>
      </c>
    </row>
    <row r="11" spans="2:17" x14ac:dyDescent="0.3">
      <c r="B11" s="14">
        <f>+C10</f>
        <v>6.5</v>
      </c>
      <c r="C11" s="13">
        <f>ROUND(B11+$C$7,2)</f>
        <v>6.7</v>
      </c>
      <c r="E11" s="32">
        <f t="array" ref="E11">INDEX('Aceite Virgen Extra'!$A$259:$ACJ$285,MATCH($B11,'Aceite Virgen Extra'!$A$259:$A$285,0),MATCH(E$5,'Aceite Virgen Extra'!$A$259:$ACJ$259,0))</f>
        <v>2.2199999999999998</v>
      </c>
      <c r="F11" s="32">
        <f t="array" ref="F11">INDEX('Aceite Virgen Extra'!$A$259:$ACJ$285,MATCH($B11,'Aceite Virgen Extra'!$A$259:$A$285,0),MATCH(F$5,'Aceite Virgen Extra'!$A$259:$ACJ$259,0))</f>
        <v>1.8399999999999999</v>
      </c>
      <c r="G11" s="32">
        <f t="array" ref="G11">INDEX('Aceite Virgen Extra'!$A$259:$ACJ$285,MATCH($B11,'Aceite Virgen Extra'!$A$259:$A$285,0),MATCH(G$5,'Aceite Virgen Extra'!$A$259:$ACJ$259,0))</f>
        <v>2.0099999999999998</v>
      </c>
      <c r="H11" s="32">
        <f t="array" ref="H11">INDEX('Aceite Virgen Extra'!$A$259:$ACJ$285,MATCH($B11,'Aceite Virgen Extra'!$A$259:$A$285,0),MATCH(H$5,'Aceite Virgen Extra'!$A$259:$ACJ$259,0))</f>
        <v>1.5399999999999998</v>
      </c>
      <c r="I11" s="32">
        <f t="array" ref="I11">INDEX('Aceite Virgen Extra'!$A$259:$ACJ$285,MATCH($B11,'Aceite Virgen Extra'!$A$259:$A$285,0),MATCH(I$5,'Aceite Virgen Extra'!$A$259:$ACJ$259,0))</f>
        <v>1.3199999999999998</v>
      </c>
      <c r="J11" s="32">
        <f t="array" ref="J11">INDEX('Aceite Virgen Extra'!$A$259:$ACJ$285,MATCH($B11,'Aceite Virgen Extra'!$A$259:$A$285,0),MATCH(J$5,'Aceite Virgen Extra'!$A$259:$ACJ$259,0))</f>
        <v>1.7999999999999998</v>
      </c>
      <c r="K11" s="32">
        <f t="array" ref="K11">INDEX('Aceite Virgen Extra'!$A$259:$ACJ$285,MATCH($B11,'Aceite Virgen Extra'!$A$259:$A$285,0),MATCH(K$5,'Aceite Virgen Extra'!$A$259:$ACJ$259,0))</f>
        <v>1.54</v>
      </c>
      <c r="L11" s="32">
        <f t="array" ref="L11">INDEX('Aceite Virgen Extra'!$A$259:$ACJ$285,MATCH($B11,'Aceite Virgen Extra'!$A$259:$A$285,0),MATCH(L$5,'Aceite Virgen Extra'!$A$259:$ACJ$259,0))</f>
        <v>1.3199999999999998</v>
      </c>
      <c r="M11" s="32">
        <f t="array" ref="M11">INDEX('Aceite Virgen Extra'!$A$259:$ACJ$285,MATCH($B11,'Aceite Virgen Extra'!$A$259:$A$285,0),MATCH(M$5,'Aceite Virgen Extra'!$A$259:$ACJ$259,0))</f>
        <v>0.38</v>
      </c>
      <c r="N11" s="32">
        <f t="array" ref="N11">INDEX('Aceite Virgen Extra'!$A$259:$ACJ$285,MATCH($B11,'Aceite Virgen Extra'!$A$259:$A$285,0),MATCH(N$5,'Aceite Virgen Extra'!$A$259:$ACJ$259,0))</f>
        <v>2.2199999999999998</v>
      </c>
      <c r="O11" s="32">
        <f t="array" ref="O11">INDEX('Aceite Virgen Extra'!$A$259:$ACJ$285,MATCH($B11,'Aceite Virgen Extra'!$A$259:$A$285,0),MATCH(O$5,'Aceite Virgen Extra'!$A$259:$ACJ$259,0))</f>
        <v>1</v>
      </c>
      <c r="P11" s="32">
        <f t="array" ref="P11">INDEX('Aceite Virgen Extra'!$A$259:$ACJ$285,MATCH($B11,'Aceite Virgen Extra'!$A$259:$A$285,0),MATCH(P$5,'Aceite Virgen Extra'!$A$259:$ACJ$259,0))</f>
        <v>6.120000000000001</v>
      </c>
    </row>
    <row r="12" spans="2:17" x14ac:dyDescent="0.3">
      <c r="B12" s="14">
        <f t="shared" ref="B12:B33" si="1">+C11</f>
        <v>6.7</v>
      </c>
      <c r="C12" s="13">
        <f t="shared" ref="C12:C23" si="2">ROUND(B12+$C$7,2)</f>
        <v>6.9</v>
      </c>
      <c r="E12" s="32">
        <f t="array" ref="E12">INDEX('Aceite Virgen Extra'!$A$259:$ACJ$285,MATCH($B12,'Aceite Virgen Extra'!$A$259:$A$285,0),MATCH(E$5,'Aceite Virgen Extra'!$A$259:$ACJ$259,0))</f>
        <v>0.38</v>
      </c>
      <c r="F12" s="32">
        <f t="array" ref="F12">INDEX('Aceite Virgen Extra'!$A$259:$ACJ$285,MATCH($B12,'Aceite Virgen Extra'!$A$259:$A$285,0),MATCH(F$5,'Aceite Virgen Extra'!$A$259:$ACJ$259,0))</f>
        <v>1.01</v>
      </c>
      <c r="G12" s="32">
        <f t="array" ref="G12">INDEX('Aceite Virgen Extra'!$A$259:$ACJ$285,MATCH($B12,'Aceite Virgen Extra'!$A$259:$A$285,0),MATCH(G$5,'Aceite Virgen Extra'!$A$259:$ACJ$259,0))</f>
        <v>0.5</v>
      </c>
      <c r="H12" s="32">
        <f t="array" ref="H12">INDEX('Aceite Virgen Extra'!$A$259:$ACJ$285,MATCH($B12,'Aceite Virgen Extra'!$A$259:$A$285,0),MATCH(H$5,'Aceite Virgen Extra'!$A$259:$ACJ$259,0))</f>
        <v>0.80999999999999994</v>
      </c>
      <c r="I12" s="32">
        <f t="array" ref="I12">INDEX('Aceite Virgen Extra'!$A$259:$ACJ$285,MATCH($B12,'Aceite Virgen Extra'!$A$259:$A$285,0),MATCH(I$5,'Aceite Virgen Extra'!$A$259:$ACJ$259,0))</f>
        <v>0.72000000000000008</v>
      </c>
      <c r="J12" s="32">
        <f t="array" ref="J12">INDEX('Aceite Virgen Extra'!$A$259:$ACJ$285,MATCH($B12,'Aceite Virgen Extra'!$A$259:$A$285,0),MATCH(J$5,'Aceite Virgen Extra'!$A$259:$ACJ$259,0))</f>
        <v>0.16</v>
      </c>
      <c r="K12" s="32">
        <f t="array" ref="K12">INDEX('Aceite Virgen Extra'!$A$259:$ACJ$285,MATCH($B12,'Aceite Virgen Extra'!$A$259:$A$285,0),MATCH(K$5,'Aceite Virgen Extra'!$A$259:$ACJ$259,0))</f>
        <v>0.25</v>
      </c>
      <c r="L12" s="32">
        <f t="array" ref="L12">INDEX('Aceite Virgen Extra'!$A$259:$ACJ$285,MATCH($B12,'Aceite Virgen Extra'!$A$259:$A$285,0),MATCH(L$5,'Aceite Virgen Extra'!$A$259:$ACJ$259,0))</f>
        <v>0.9</v>
      </c>
      <c r="M12" s="32">
        <f t="array" ref="M12">INDEX('Aceite Virgen Extra'!$A$259:$ACJ$285,MATCH($B12,'Aceite Virgen Extra'!$A$259:$A$285,0),MATCH(M$5,'Aceite Virgen Extra'!$A$259:$ACJ$259,0))</f>
        <v>0.47000000000000003</v>
      </c>
      <c r="N12" s="32">
        <f t="array" ref="N12">INDEX('Aceite Virgen Extra'!$A$259:$ACJ$285,MATCH($B12,'Aceite Virgen Extra'!$A$259:$A$285,0),MATCH(N$5,'Aceite Virgen Extra'!$A$259:$ACJ$259,0))</f>
        <v>1.05</v>
      </c>
      <c r="O12" s="32">
        <f t="array" ref="O12">INDEX('Aceite Virgen Extra'!$A$259:$ACJ$285,MATCH($B12,'Aceite Virgen Extra'!$A$259:$A$285,0),MATCH(O$5,'Aceite Virgen Extra'!$A$259:$ACJ$259,0))</f>
        <v>0.44999999999999996</v>
      </c>
      <c r="P12" s="32">
        <f t="array" ref="P12">INDEX('Aceite Virgen Extra'!$A$259:$ACJ$285,MATCH($B12,'Aceite Virgen Extra'!$A$259:$A$285,0),MATCH(P$5,'Aceite Virgen Extra'!$A$259:$ACJ$259,0))</f>
        <v>8.02</v>
      </c>
    </row>
    <row r="13" spans="2:17" x14ac:dyDescent="0.3">
      <c r="B13" s="14">
        <f t="shared" si="1"/>
        <v>6.9</v>
      </c>
      <c r="C13" s="13">
        <f t="shared" si="2"/>
        <v>7.1</v>
      </c>
      <c r="E13" s="32">
        <f t="array" ref="E13">INDEX('Aceite Virgen Extra'!$A$259:$ACJ$285,MATCH($B13,'Aceite Virgen Extra'!$A$259:$A$285,0),MATCH(E$5,'Aceite Virgen Extra'!$A$259:$ACJ$259,0))</f>
        <v>1.46</v>
      </c>
      <c r="F13" s="32">
        <f t="array" ref="F13">INDEX('Aceite Virgen Extra'!$A$259:$ACJ$285,MATCH($B13,'Aceite Virgen Extra'!$A$259:$A$285,0),MATCH(F$5,'Aceite Virgen Extra'!$A$259:$ACJ$259,0))</f>
        <v>1.93</v>
      </c>
      <c r="G13" s="32">
        <f t="array" ref="G13">INDEX('Aceite Virgen Extra'!$A$259:$ACJ$285,MATCH($B13,'Aceite Virgen Extra'!$A$259:$A$285,0),MATCH(G$5,'Aceite Virgen Extra'!$A$259:$ACJ$259,0))</f>
        <v>1.68</v>
      </c>
      <c r="H13" s="32">
        <f t="array" ref="H13">INDEX('Aceite Virgen Extra'!$A$259:$ACJ$285,MATCH($B13,'Aceite Virgen Extra'!$A$259:$A$285,0),MATCH(H$5,'Aceite Virgen Extra'!$A$259:$ACJ$259,0))</f>
        <v>0.96</v>
      </c>
      <c r="I13" s="32">
        <f t="array" ref="I13">INDEX('Aceite Virgen Extra'!$A$259:$ACJ$285,MATCH($B13,'Aceite Virgen Extra'!$A$259:$A$285,0),MATCH(I$5,'Aceite Virgen Extra'!$A$259:$ACJ$259,0))</f>
        <v>0.48000000000000004</v>
      </c>
      <c r="J13" s="32">
        <f t="array" ref="J13">INDEX('Aceite Virgen Extra'!$A$259:$ACJ$285,MATCH($B13,'Aceite Virgen Extra'!$A$259:$A$285,0),MATCH(J$5,'Aceite Virgen Extra'!$A$259:$ACJ$259,0))</f>
        <v>1.38</v>
      </c>
      <c r="K13" s="32">
        <f t="array" ref="K13">INDEX('Aceite Virgen Extra'!$A$259:$ACJ$285,MATCH($B13,'Aceite Virgen Extra'!$A$259:$A$285,0),MATCH(K$5,'Aceite Virgen Extra'!$A$259:$ACJ$259,0))</f>
        <v>1.2</v>
      </c>
      <c r="L13" s="32">
        <f t="array" ref="L13">INDEX('Aceite Virgen Extra'!$A$259:$ACJ$285,MATCH($B13,'Aceite Virgen Extra'!$A$259:$A$285,0),MATCH(L$5,'Aceite Virgen Extra'!$A$259:$ACJ$259,0))</f>
        <v>1.0100000000000002</v>
      </c>
      <c r="M13" s="32">
        <f t="array" ref="M13">INDEX('Aceite Virgen Extra'!$A$259:$ACJ$285,MATCH($B13,'Aceite Virgen Extra'!$A$259:$A$285,0),MATCH(M$5,'Aceite Virgen Extra'!$A$259:$ACJ$259,0))</f>
        <v>0.63</v>
      </c>
      <c r="N13" s="32">
        <f t="array" ref="N13">INDEX('Aceite Virgen Extra'!$A$259:$ACJ$285,MATCH($B13,'Aceite Virgen Extra'!$A$259:$A$285,0),MATCH(N$5,'Aceite Virgen Extra'!$A$259:$ACJ$259,0))</f>
        <v>1.9300000000000002</v>
      </c>
      <c r="O13" s="32">
        <f t="array" ref="O13">INDEX('Aceite Virgen Extra'!$A$259:$ACJ$285,MATCH($B13,'Aceite Virgen Extra'!$A$259:$A$285,0),MATCH(O$5,'Aceite Virgen Extra'!$A$259:$ACJ$259,0))</f>
        <v>1.21</v>
      </c>
      <c r="P13" s="32">
        <f t="array" ref="P13">INDEX('Aceite Virgen Extra'!$A$259:$ACJ$285,MATCH($B13,'Aceite Virgen Extra'!$A$259:$A$285,0),MATCH(P$5,'Aceite Virgen Extra'!$A$259:$ACJ$259,0))</f>
        <v>7.4</v>
      </c>
    </row>
    <row r="14" spans="2:17" x14ac:dyDescent="0.3">
      <c r="B14" s="14">
        <f t="shared" si="1"/>
        <v>7.1</v>
      </c>
      <c r="C14" s="13">
        <f t="shared" si="2"/>
        <v>7.3</v>
      </c>
      <c r="E14" s="32">
        <f t="array" ref="E14">INDEX('Aceite Virgen Extra'!$A$259:$ACJ$285,MATCH($B14,'Aceite Virgen Extra'!$A$259:$A$285,0),MATCH(E$5,'Aceite Virgen Extra'!$A$259:$ACJ$259,0))</f>
        <v>1.45</v>
      </c>
      <c r="F14" s="32">
        <f t="array" ref="F14">INDEX('Aceite Virgen Extra'!$A$259:$ACJ$285,MATCH($B14,'Aceite Virgen Extra'!$A$259:$A$285,0),MATCH(F$5,'Aceite Virgen Extra'!$A$259:$ACJ$259,0))</f>
        <v>1.52</v>
      </c>
      <c r="G14" s="32">
        <f t="array" ref="G14">INDEX('Aceite Virgen Extra'!$A$259:$ACJ$285,MATCH($B14,'Aceite Virgen Extra'!$A$259:$A$285,0),MATCH(G$5,'Aceite Virgen Extra'!$A$259:$ACJ$259,0))</f>
        <v>1.21</v>
      </c>
      <c r="H14" s="32">
        <f t="array" ref="H14">INDEX('Aceite Virgen Extra'!$A$259:$ACJ$285,MATCH($B14,'Aceite Virgen Extra'!$A$259:$A$285,0),MATCH(H$5,'Aceite Virgen Extra'!$A$259:$ACJ$259,0))</f>
        <v>0.36</v>
      </c>
      <c r="I14" s="32">
        <f t="array" ref="I14">INDEX('Aceite Virgen Extra'!$A$259:$ACJ$285,MATCH($B14,'Aceite Virgen Extra'!$A$259:$A$285,0),MATCH(I$5,'Aceite Virgen Extra'!$A$259:$ACJ$259,0))</f>
        <v>0.17</v>
      </c>
      <c r="J14" s="32">
        <f t="array" ref="J14">INDEX('Aceite Virgen Extra'!$A$259:$ACJ$285,MATCH($B14,'Aceite Virgen Extra'!$A$259:$A$285,0),MATCH(J$5,'Aceite Virgen Extra'!$A$259:$ACJ$259,0))</f>
        <v>0.14000000000000001</v>
      </c>
      <c r="K14" s="32">
        <f t="array" ref="K14">INDEX('Aceite Virgen Extra'!$A$259:$ACJ$285,MATCH($B14,'Aceite Virgen Extra'!$A$259:$A$285,0),MATCH(K$5,'Aceite Virgen Extra'!$A$259:$ACJ$259,0))</f>
        <v>0.27</v>
      </c>
      <c r="L14" s="32">
        <f t="array" ref="L14">INDEX('Aceite Virgen Extra'!$A$259:$ACJ$285,MATCH($B14,'Aceite Virgen Extra'!$A$259:$A$285,0),MATCH(L$5,'Aceite Virgen Extra'!$A$259:$ACJ$259,0))</f>
        <v>0.32</v>
      </c>
      <c r="M14" s="32">
        <f t="array" ref="M14">INDEX('Aceite Virgen Extra'!$A$259:$ACJ$285,MATCH($B14,'Aceite Virgen Extra'!$A$259:$A$285,0),MATCH(M$5,'Aceite Virgen Extra'!$A$259:$ACJ$259,0))</f>
        <v>0.34</v>
      </c>
      <c r="N14" s="32">
        <f t="array" ref="N14">INDEX('Aceite Virgen Extra'!$A$259:$ACJ$285,MATCH($B14,'Aceite Virgen Extra'!$A$259:$A$285,0),MATCH(N$5,'Aceite Virgen Extra'!$A$259:$ACJ$259,0))</f>
        <v>1.7200000000000002</v>
      </c>
      <c r="O14" s="32">
        <f t="array" ref="O14">INDEX('Aceite Virgen Extra'!$A$259:$ACJ$285,MATCH($B14,'Aceite Virgen Extra'!$A$259:$A$285,0),MATCH(O$5,'Aceite Virgen Extra'!$A$259:$ACJ$259,0))</f>
        <v>0.33999999999999997</v>
      </c>
      <c r="P14" s="32">
        <f t="array" ref="P14">INDEX('Aceite Virgen Extra'!$A$259:$ACJ$285,MATCH($B14,'Aceite Virgen Extra'!$A$259:$A$285,0),MATCH(P$5,'Aceite Virgen Extra'!$A$259:$ACJ$259,0))</f>
        <v>0.21</v>
      </c>
    </row>
    <row r="15" spans="2:17" x14ac:dyDescent="0.3">
      <c r="B15" s="14">
        <f t="shared" si="1"/>
        <v>7.3</v>
      </c>
      <c r="C15" s="13">
        <f t="shared" si="2"/>
        <v>7.5</v>
      </c>
      <c r="E15" s="32">
        <f t="array" ref="E15">INDEX('Aceite Virgen Extra'!$A$259:$ACJ$285,MATCH($B15,'Aceite Virgen Extra'!$A$259:$A$285,0),MATCH(E$5,'Aceite Virgen Extra'!$A$259:$ACJ$259,0))</f>
        <v>1.2999999999999998</v>
      </c>
      <c r="F15" s="32">
        <f t="array" ref="F15">INDEX('Aceite Virgen Extra'!$A$259:$ACJ$285,MATCH($B15,'Aceite Virgen Extra'!$A$259:$A$285,0),MATCH(F$5,'Aceite Virgen Extra'!$A$259:$ACJ$259,0))</f>
        <v>1.76</v>
      </c>
      <c r="G15" s="32">
        <f t="array" ref="G15">INDEX('Aceite Virgen Extra'!$A$259:$ACJ$285,MATCH($B15,'Aceite Virgen Extra'!$A$259:$A$285,0),MATCH(G$5,'Aceite Virgen Extra'!$A$259:$ACJ$259,0))</f>
        <v>1.55</v>
      </c>
      <c r="H15" s="32">
        <f t="array" ref="H15">INDEX('Aceite Virgen Extra'!$A$259:$ACJ$285,MATCH($B15,'Aceite Virgen Extra'!$A$259:$A$285,0),MATCH(H$5,'Aceite Virgen Extra'!$A$259:$ACJ$259,0))</f>
        <v>1.03</v>
      </c>
      <c r="I15" s="32">
        <f t="array" ref="I15">INDEX('Aceite Virgen Extra'!$A$259:$ACJ$285,MATCH($B15,'Aceite Virgen Extra'!$A$259:$A$285,0),MATCH(I$5,'Aceite Virgen Extra'!$A$259:$ACJ$259,0))</f>
        <v>1.27</v>
      </c>
      <c r="J15" s="32">
        <f t="array" ref="J15">INDEX('Aceite Virgen Extra'!$A$259:$ACJ$285,MATCH($B15,'Aceite Virgen Extra'!$A$259:$A$285,0),MATCH(J$5,'Aceite Virgen Extra'!$A$259:$ACJ$259,0))</f>
        <v>2.37</v>
      </c>
      <c r="K15" s="32">
        <f t="array" ref="K15">INDEX('Aceite Virgen Extra'!$A$259:$ACJ$285,MATCH($B15,'Aceite Virgen Extra'!$A$259:$A$285,0),MATCH(K$5,'Aceite Virgen Extra'!$A$259:$ACJ$259,0))</f>
        <v>1.01</v>
      </c>
      <c r="L15" s="32">
        <f t="array" ref="L15">INDEX('Aceite Virgen Extra'!$A$259:$ACJ$285,MATCH($B15,'Aceite Virgen Extra'!$A$259:$A$285,0),MATCH(L$5,'Aceite Virgen Extra'!$A$259:$ACJ$259,0))</f>
        <v>1.35</v>
      </c>
      <c r="M15" s="32">
        <f t="array" ref="M15">INDEX('Aceite Virgen Extra'!$A$259:$ACJ$285,MATCH($B15,'Aceite Virgen Extra'!$A$259:$A$285,0),MATCH(M$5,'Aceite Virgen Extra'!$A$259:$ACJ$259,0))</f>
        <v>0.56999999999999995</v>
      </c>
      <c r="N15" s="32">
        <f t="array" ref="N15">INDEX('Aceite Virgen Extra'!$A$259:$ACJ$285,MATCH($B15,'Aceite Virgen Extra'!$A$259:$A$285,0),MATCH(N$5,'Aceite Virgen Extra'!$A$259:$ACJ$259,0))</f>
        <v>0.79</v>
      </c>
      <c r="O15" s="32">
        <f t="array" ref="O15">INDEX('Aceite Virgen Extra'!$A$259:$ACJ$285,MATCH($B15,'Aceite Virgen Extra'!$A$259:$A$285,0),MATCH(O$5,'Aceite Virgen Extra'!$A$259:$ACJ$259,0))</f>
        <v>1.0900000000000001</v>
      </c>
      <c r="P15" s="32">
        <f t="array" ref="P15">INDEX('Aceite Virgen Extra'!$A$259:$ACJ$285,MATCH($B15,'Aceite Virgen Extra'!$A$259:$A$285,0),MATCH(P$5,'Aceite Virgen Extra'!$A$259:$ACJ$259,0))</f>
        <v>1.58</v>
      </c>
    </row>
    <row r="16" spans="2:17" x14ac:dyDescent="0.3">
      <c r="B16" s="14">
        <f t="shared" si="1"/>
        <v>7.5</v>
      </c>
      <c r="C16" s="13">
        <f t="shared" si="2"/>
        <v>7.7</v>
      </c>
      <c r="E16" s="32">
        <f t="array" ref="E16">INDEX('Aceite Virgen Extra'!$A$259:$ACJ$285,MATCH($B16,'Aceite Virgen Extra'!$A$259:$A$285,0),MATCH(E$5,'Aceite Virgen Extra'!$A$259:$ACJ$259,0))</f>
        <v>2.0499999999999998</v>
      </c>
      <c r="F16" s="32">
        <f t="array" ref="F16">INDEX('Aceite Virgen Extra'!$A$259:$ACJ$285,MATCH($B16,'Aceite Virgen Extra'!$A$259:$A$285,0),MATCH(F$5,'Aceite Virgen Extra'!$A$259:$ACJ$259,0))</f>
        <v>1.7999999999999998</v>
      </c>
      <c r="G16" s="32">
        <f t="array" ref="G16">INDEX('Aceite Virgen Extra'!$A$259:$ACJ$285,MATCH($B16,'Aceite Virgen Extra'!$A$259:$A$285,0),MATCH(G$5,'Aceite Virgen Extra'!$A$259:$ACJ$259,0))</f>
        <v>2.39</v>
      </c>
      <c r="H16" s="32">
        <f t="array" ref="H16">INDEX('Aceite Virgen Extra'!$A$259:$ACJ$285,MATCH($B16,'Aceite Virgen Extra'!$A$259:$A$285,0),MATCH(H$5,'Aceite Virgen Extra'!$A$259:$ACJ$259,0))</f>
        <v>1.0699999999999998</v>
      </c>
      <c r="I16" s="32">
        <f t="array" ref="I16">INDEX('Aceite Virgen Extra'!$A$259:$ACJ$285,MATCH($B16,'Aceite Virgen Extra'!$A$259:$A$285,0),MATCH(I$5,'Aceite Virgen Extra'!$A$259:$ACJ$259,0))</f>
        <v>0.94</v>
      </c>
      <c r="J16" s="32">
        <f t="array" ref="J16">INDEX('Aceite Virgen Extra'!$A$259:$ACJ$285,MATCH($B16,'Aceite Virgen Extra'!$A$259:$A$285,0),MATCH(J$5,'Aceite Virgen Extra'!$A$259:$ACJ$259,0))</f>
        <v>0.8600000000000001</v>
      </c>
      <c r="K16" s="32">
        <f t="array" ref="K16">INDEX('Aceite Virgen Extra'!$A$259:$ACJ$285,MATCH($B16,'Aceite Virgen Extra'!$A$259:$A$285,0),MATCH(K$5,'Aceite Virgen Extra'!$A$259:$ACJ$259,0))</f>
        <v>1.58</v>
      </c>
      <c r="L16" s="32">
        <f t="array" ref="L16">INDEX('Aceite Virgen Extra'!$A$259:$ACJ$285,MATCH($B16,'Aceite Virgen Extra'!$A$259:$A$285,0),MATCH(L$5,'Aceite Virgen Extra'!$A$259:$ACJ$259,0))</f>
        <v>1.3299999999999998</v>
      </c>
      <c r="M16" s="32">
        <f t="array" ref="M16">INDEX('Aceite Virgen Extra'!$A$259:$ACJ$285,MATCH($B16,'Aceite Virgen Extra'!$A$259:$A$285,0),MATCH(M$5,'Aceite Virgen Extra'!$A$259:$ACJ$259,0))</f>
        <v>1.9500000000000002</v>
      </c>
      <c r="N16" s="32">
        <f t="array" ref="N16">INDEX('Aceite Virgen Extra'!$A$259:$ACJ$285,MATCH($B16,'Aceite Virgen Extra'!$A$259:$A$285,0),MATCH(N$5,'Aceite Virgen Extra'!$A$259:$ACJ$259,0))</f>
        <v>2.6399999999999997</v>
      </c>
      <c r="O16" s="32">
        <f t="array" ref="O16">INDEX('Aceite Virgen Extra'!$A$259:$ACJ$285,MATCH($B16,'Aceite Virgen Extra'!$A$259:$A$285,0),MATCH(O$5,'Aceite Virgen Extra'!$A$259:$ACJ$259,0))</f>
        <v>2.0499999999999998</v>
      </c>
      <c r="P16" s="32">
        <f t="array" ref="P16">INDEX('Aceite Virgen Extra'!$A$259:$ACJ$285,MATCH($B16,'Aceite Virgen Extra'!$A$259:$A$285,0),MATCH(P$5,'Aceite Virgen Extra'!$A$259:$ACJ$259,0))</f>
        <v>3.1899999999999995</v>
      </c>
    </row>
    <row r="17" spans="2:16" x14ac:dyDescent="0.3">
      <c r="B17" s="14">
        <f t="shared" si="1"/>
        <v>7.7</v>
      </c>
      <c r="C17" s="13">
        <f t="shared" si="2"/>
        <v>7.9</v>
      </c>
      <c r="E17" s="32">
        <f t="array" ref="E17">INDEX('Aceite Virgen Extra'!$A$259:$ACJ$285,MATCH($B17,'Aceite Virgen Extra'!$A$259:$A$285,0),MATCH(E$5,'Aceite Virgen Extra'!$A$259:$ACJ$259,0))</f>
        <v>0.73</v>
      </c>
      <c r="F17" s="32">
        <f t="array" ref="F17">INDEX('Aceite Virgen Extra'!$A$259:$ACJ$285,MATCH($B17,'Aceite Virgen Extra'!$A$259:$A$285,0),MATCH(F$5,'Aceite Virgen Extra'!$A$259:$ACJ$259,0))</f>
        <v>0.19</v>
      </c>
      <c r="G17" s="32">
        <f t="array" ref="G17">INDEX('Aceite Virgen Extra'!$A$259:$ACJ$285,MATCH($B17,'Aceite Virgen Extra'!$A$259:$A$285,0),MATCH(G$5,'Aceite Virgen Extra'!$A$259:$ACJ$259,0))</f>
        <v>0.21000000000000002</v>
      </c>
      <c r="H17" s="32">
        <f t="array" ref="H17">INDEX('Aceite Virgen Extra'!$A$259:$ACJ$285,MATCH($B17,'Aceite Virgen Extra'!$A$259:$A$285,0),MATCH(H$5,'Aceite Virgen Extra'!$A$259:$ACJ$259,0))</f>
        <v>0.81</v>
      </c>
      <c r="I17" s="32">
        <f t="array" ref="I17">INDEX('Aceite Virgen Extra'!$A$259:$ACJ$285,MATCH($B17,'Aceite Virgen Extra'!$A$259:$A$285,0),MATCH(I$5,'Aceite Virgen Extra'!$A$259:$ACJ$259,0))</f>
        <v>0.23</v>
      </c>
      <c r="J17" s="32">
        <f t="array" ref="J17">INDEX('Aceite Virgen Extra'!$A$259:$ACJ$285,MATCH($B17,'Aceite Virgen Extra'!$A$259:$A$285,0),MATCH(J$5,'Aceite Virgen Extra'!$A$259:$ACJ$259,0))</f>
        <v>0.48</v>
      </c>
      <c r="K17" s="32">
        <f t="array" ref="K17">INDEX('Aceite Virgen Extra'!$A$259:$ACJ$285,MATCH($B17,'Aceite Virgen Extra'!$A$259:$A$285,0),MATCH(K$5,'Aceite Virgen Extra'!$A$259:$ACJ$259,0))</f>
        <v>0.15</v>
      </c>
      <c r="L17" s="32">
        <f t="array" ref="L17">INDEX('Aceite Virgen Extra'!$A$259:$ACJ$285,MATCH($B17,'Aceite Virgen Extra'!$A$259:$A$285,0),MATCH(L$5,'Aceite Virgen Extra'!$A$259:$ACJ$259,0))</f>
        <v>0.31</v>
      </c>
      <c r="M17" s="32">
        <f t="array" ref="M17">INDEX('Aceite Virgen Extra'!$A$259:$ACJ$285,MATCH($B17,'Aceite Virgen Extra'!$A$259:$A$285,0),MATCH(M$5,'Aceite Virgen Extra'!$A$259:$ACJ$259,0))</f>
        <v>2.0099999999999998</v>
      </c>
      <c r="N17" s="32">
        <f t="array" ref="N17">INDEX('Aceite Virgen Extra'!$A$259:$ACJ$285,MATCH($B17,'Aceite Virgen Extra'!$A$259:$A$285,0),MATCH(N$5,'Aceite Virgen Extra'!$A$259:$ACJ$259,0))</f>
        <v>4.3</v>
      </c>
      <c r="O17" s="32">
        <f t="array" ref="O17">INDEX('Aceite Virgen Extra'!$A$259:$ACJ$285,MATCH($B17,'Aceite Virgen Extra'!$A$259:$A$285,0),MATCH(O$5,'Aceite Virgen Extra'!$A$259:$ACJ$259,0))</f>
        <v>3.52</v>
      </c>
      <c r="P17" s="32">
        <f t="array" ref="P17">INDEX('Aceite Virgen Extra'!$A$259:$ACJ$285,MATCH($B17,'Aceite Virgen Extra'!$A$259:$A$285,0),MATCH(P$5,'Aceite Virgen Extra'!$A$259:$ACJ$259,0))</f>
        <v>2.97</v>
      </c>
    </row>
    <row r="18" spans="2:16" x14ac:dyDescent="0.3">
      <c r="B18" s="14">
        <f t="shared" si="1"/>
        <v>7.9</v>
      </c>
      <c r="C18" s="13">
        <f t="shared" si="2"/>
        <v>8.1</v>
      </c>
      <c r="E18" s="32">
        <f t="array" ref="E18">INDEX('Aceite Virgen Extra'!$A$259:$ACJ$285,MATCH($B18,'Aceite Virgen Extra'!$A$259:$A$285,0),MATCH(E$5,'Aceite Virgen Extra'!$A$259:$ACJ$259,0))</f>
        <v>7.54</v>
      </c>
      <c r="F18" s="32">
        <f t="array" ref="F18">INDEX('Aceite Virgen Extra'!$A$259:$ACJ$285,MATCH($B18,'Aceite Virgen Extra'!$A$259:$A$285,0),MATCH(F$5,'Aceite Virgen Extra'!$A$259:$ACJ$259,0))</f>
        <v>6.0699999999999994</v>
      </c>
      <c r="G18" s="32">
        <f t="array" ref="G18">INDEX('Aceite Virgen Extra'!$A$259:$ACJ$285,MATCH($B18,'Aceite Virgen Extra'!$A$259:$A$285,0),MATCH(G$5,'Aceite Virgen Extra'!$A$259:$ACJ$259,0))</f>
        <v>5.8599999999999994</v>
      </c>
      <c r="H18" s="32">
        <f t="array" ref="H18">INDEX('Aceite Virgen Extra'!$A$259:$ACJ$285,MATCH($B18,'Aceite Virgen Extra'!$A$259:$A$285,0),MATCH(H$5,'Aceite Virgen Extra'!$A$259:$ACJ$259,0))</f>
        <v>4.53</v>
      </c>
      <c r="I18" s="32">
        <f t="array" ref="I18">INDEX('Aceite Virgen Extra'!$A$259:$ACJ$285,MATCH($B18,'Aceite Virgen Extra'!$A$259:$A$285,0),MATCH(I$5,'Aceite Virgen Extra'!$A$259:$ACJ$259,0))</f>
        <v>2.39</v>
      </c>
      <c r="J18" s="32">
        <f t="array" ref="J18">INDEX('Aceite Virgen Extra'!$A$259:$ACJ$285,MATCH($B18,'Aceite Virgen Extra'!$A$259:$A$285,0),MATCH(J$5,'Aceite Virgen Extra'!$A$259:$ACJ$259,0))</f>
        <v>3.58</v>
      </c>
      <c r="K18" s="32">
        <f t="array" ref="K18">INDEX('Aceite Virgen Extra'!$A$259:$ACJ$285,MATCH($B18,'Aceite Virgen Extra'!$A$259:$A$285,0),MATCH(K$5,'Aceite Virgen Extra'!$A$259:$ACJ$259,0))</f>
        <v>2.63</v>
      </c>
      <c r="L18" s="32">
        <f t="array" ref="L18">INDEX('Aceite Virgen Extra'!$A$259:$ACJ$285,MATCH($B18,'Aceite Virgen Extra'!$A$259:$A$285,0),MATCH(L$5,'Aceite Virgen Extra'!$A$259:$ACJ$259,0))</f>
        <v>2.44</v>
      </c>
      <c r="M18" s="32">
        <f t="array" ref="M18">INDEX('Aceite Virgen Extra'!$A$259:$ACJ$285,MATCH($B18,'Aceite Virgen Extra'!$A$259:$A$285,0),MATCH(M$5,'Aceite Virgen Extra'!$A$259:$ACJ$259,0))</f>
        <v>4.4400000000000004</v>
      </c>
      <c r="N18" s="32">
        <f t="array" ref="N18">INDEX('Aceite Virgen Extra'!$A$259:$ACJ$285,MATCH($B18,'Aceite Virgen Extra'!$A$259:$A$285,0),MATCH(N$5,'Aceite Virgen Extra'!$A$259:$ACJ$259,0))</f>
        <v>4.5600000000000005</v>
      </c>
      <c r="O18" s="32">
        <f t="array" ref="O18">INDEX('Aceite Virgen Extra'!$A$259:$ACJ$285,MATCH($B18,'Aceite Virgen Extra'!$A$259:$A$285,0),MATCH(O$5,'Aceite Virgen Extra'!$A$259:$ACJ$259,0))</f>
        <v>5.4099999999999993</v>
      </c>
      <c r="P18" s="32">
        <f t="array" ref="P18">INDEX('Aceite Virgen Extra'!$A$259:$ACJ$285,MATCH($B18,'Aceite Virgen Extra'!$A$259:$A$285,0),MATCH(P$5,'Aceite Virgen Extra'!$A$259:$ACJ$259,0))</f>
        <v>9.4599999999999991</v>
      </c>
    </row>
    <row r="19" spans="2:16" x14ac:dyDescent="0.3">
      <c r="B19" s="14">
        <f t="shared" si="1"/>
        <v>8.1</v>
      </c>
      <c r="C19" s="13">
        <f t="shared" si="2"/>
        <v>8.3000000000000007</v>
      </c>
      <c r="E19" s="32">
        <f t="array" ref="E19">INDEX('Aceite Virgen Extra'!$A$259:$ACJ$285,MATCH($B19,'Aceite Virgen Extra'!$A$259:$A$285,0),MATCH(E$5,'Aceite Virgen Extra'!$A$259:$ACJ$259,0))</f>
        <v>0.81</v>
      </c>
      <c r="F19" s="32">
        <f t="array" ref="F19">INDEX('Aceite Virgen Extra'!$A$259:$ACJ$285,MATCH($B19,'Aceite Virgen Extra'!$A$259:$A$285,0),MATCH(F$5,'Aceite Virgen Extra'!$A$259:$ACJ$259,0))</f>
        <v>0.6</v>
      </c>
      <c r="G19" s="32">
        <f t="array" ref="G19">INDEX('Aceite Virgen Extra'!$A$259:$ACJ$285,MATCH($B19,'Aceite Virgen Extra'!$A$259:$A$285,0),MATCH(G$5,'Aceite Virgen Extra'!$A$259:$ACJ$259,0))</f>
        <v>7.0000000000000007E-2</v>
      </c>
      <c r="H19" s="32">
        <f t="array" ref="H19">INDEX('Aceite Virgen Extra'!$A$259:$ACJ$285,MATCH($B19,'Aceite Virgen Extra'!$A$259:$A$285,0),MATCH(H$5,'Aceite Virgen Extra'!$A$259:$ACJ$259,0))</f>
        <v>0.38999999999999996</v>
      </c>
      <c r="I19" s="32">
        <f t="array" ref="I19">INDEX('Aceite Virgen Extra'!$A$259:$ACJ$285,MATCH($B19,'Aceite Virgen Extra'!$A$259:$A$285,0),MATCH(I$5,'Aceite Virgen Extra'!$A$259:$ACJ$259,0))</f>
        <v>0.29000000000000004</v>
      </c>
      <c r="J19" s="32">
        <f t="array" ref="J19">INDEX('Aceite Virgen Extra'!$A$259:$ACJ$285,MATCH($B19,'Aceite Virgen Extra'!$A$259:$A$285,0),MATCH(J$5,'Aceite Virgen Extra'!$A$259:$ACJ$259,0))</f>
        <v>0.9</v>
      </c>
      <c r="K19" s="32">
        <f t="array" ref="K19">INDEX('Aceite Virgen Extra'!$A$259:$ACJ$285,MATCH($B19,'Aceite Virgen Extra'!$A$259:$A$285,0),MATCH(K$5,'Aceite Virgen Extra'!$A$259:$ACJ$259,0))</f>
        <v>0.44</v>
      </c>
      <c r="L19" s="32">
        <f t="array" ref="L19">INDEX('Aceite Virgen Extra'!$A$259:$ACJ$285,MATCH($B19,'Aceite Virgen Extra'!$A$259:$A$285,0),MATCH(L$5,'Aceite Virgen Extra'!$A$259:$ACJ$259,0))</f>
        <v>0.88</v>
      </c>
      <c r="M19" s="32">
        <f t="array" ref="M19">INDEX('Aceite Virgen Extra'!$A$259:$ACJ$285,MATCH($B19,'Aceite Virgen Extra'!$A$259:$A$285,0),MATCH(M$5,'Aceite Virgen Extra'!$A$259:$ACJ$259,0))</f>
        <v>1</v>
      </c>
      <c r="N19" s="32">
        <f t="array" ref="N19">INDEX('Aceite Virgen Extra'!$A$259:$ACJ$285,MATCH($B19,'Aceite Virgen Extra'!$A$259:$A$285,0),MATCH(N$5,'Aceite Virgen Extra'!$A$259:$ACJ$259,0))</f>
        <v>0.99</v>
      </c>
      <c r="O19" s="32">
        <f t="array" ref="O19">INDEX('Aceite Virgen Extra'!$A$259:$ACJ$285,MATCH($B19,'Aceite Virgen Extra'!$A$259:$A$285,0),MATCH(O$5,'Aceite Virgen Extra'!$A$259:$ACJ$259,0))</f>
        <v>2.4</v>
      </c>
      <c r="P19" s="32">
        <f t="array" ref="P19">INDEX('Aceite Virgen Extra'!$A$259:$ACJ$285,MATCH($B19,'Aceite Virgen Extra'!$A$259:$A$285,0),MATCH(P$5,'Aceite Virgen Extra'!$A$259:$ACJ$259,0))</f>
        <v>11.11</v>
      </c>
    </row>
    <row r="20" spans="2:16" x14ac:dyDescent="0.3">
      <c r="B20" s="14">
        <f t="shared" si="1"/>
        <v>8.3000000000000007</v>
      </c>
      <c r="C20" s="13">
        <f t="shared" si="2"/>
        <v>8.5</v>
      </c>
      <c r="E20" s="32">
        <f t="array" ref="E20">INDEX('Aceite Virgen Extra'!$A$259:$ACJ$285,MATCH($B20,'Aceite Virgen Extra'!$A$259:$A$285,0),MATCH(E$5,'Aceite Virgen Extra'!$A$259:$ACJ$259,0))</f>
        <v>2.93</v>
      </c>
      <c r="F20" s="32">
        <f t="array" ref="F20">INDEX('Aceite Virgen Extra'!$A$259:$ACJ$285,MATCH($B20,'Aceite Virgen Extra'!$A$259:$A$285,0),MATCH(F$5,'Aceite Virgen Extra'!$A$259:$ACJ$259,0))</f>
        <v>3</v>
      </c>
      <c r="G20" s="32">
        <f t="array" ref="G20">INDEX('Aceite Virgen Extra'!$A$259:$ACJ$285,MATCH($B20,'Aceite Virgen Extra'!$A$259:$A$285,0),MATCH(G$5,'Aceite Virgen Extra'!$A$259:$ACJ$259,0))</f>
        <v>1.41</v>
      </c>
      <c r="H20" s="32">
        <f t="array" ref="H20">INDEX('Aceite Virgen Extra'!$A$259:$ACJ$285,MATCH($B20,'Aceite Virgen Extra'!$A$259:$A$285,0),MATCH(H$5,'Aceite Virgen Extra'!$A$259:$ACJ$259,0))</f>
        <v>0.8</v>
      </c>
      <c r="I20" s="32">
        <f t="array" ref="I20">INDEX('Aceite Virgen Extra'!$A$259:$ACJ$285,MATCH($B20,'Aceite Virgen Extra'!$A$259:$A$285,0),MATCH(I$5,'Aceite Virgen Extra'!$A$259:$ACJ$259,0))</f>
        <v>0.89</v>
      </c>
      <c r="J20" s="32">
        <f t="array" ref="J20">INDEX('Aceite Virgen Extra'!$A$259:$ACJ$285,MATCH($B20,'Aceite Virgen Extra'!$A$259:$A$285,0),MATCH(J$5,'Aceite Virgen Extra'!$A$259:$ACJ$259,0))</f>
        <v>0.98000000000000009</v>
      </c>
      <c r="K20" s="32">
        <f t="array" ref="K20">INDEX('Aceite Virgen Extra'!$A$259:$ACJ$285,MATCH($B20,'Aceite Virgen Extra'!$A$259:$A$285,0),MATCH(K$5,'Aceite Virgen Extra'!$A$259:$ACJ$259,0))</f>
        <v>0.63</v>
      </c>
      <c r="L20" s="32">
        <f t="array" ref="L20">INDEX('Aceite Virgen Extra'!$A$259:$ACJ$285,MATCH($B20,'Aceite Virgen Extra'!$A$259:$A$285,0),MATCH(L$5,'Aceite Virgen Extra'!$A$259:$ACJ$259,0))</f>
        <v>1.31</v>
      </c>
      <c r="M20" s="32">
        <f t="array" ref="M20">INDEX('Aceite Virgen Extra'!$A$259:$ACJ$285,MATCH($B20,'Aceite Virgen Extra'!$A$259:$A$285,0),MATCH(M$5,'Aceite Virgen Extra'!$A$259:$ACJ$259,0))</f>
        <v>1.1599999999999999</v>
      </c>
      <c r="N20" s="32">
        <f t="array" ref="N20">INDEX('Aceite Virgen Extra'!$A$259:$ACJ$285,MATCH($B20,'Aceite Virgen Extra'!$A$259:$A$285,0),MATCH(N$5,'Aceite Virgen Extra'!$A$259:$ACJ$259,0))</f>
        <v>2.4300000000000002</v>
      </c>
      <c r="O20" s="32">
        <f t="array" ref="O20">INDEX('Aceite Virgen Extra'!$A$259:$ACJ$285,MATCH($B20,'Aceite Virgen Extra'!$A$259:$A$285,0),MATCH(O$5,'Aceite Virgen Extra'!$A$259:$ACJ$259,0))</f>
        <v>3.37</v>
      </c>
      <c r="P20" s="32">
        <f t="array" ref="P20">INDEX('Aceite Virgen Extra'!$A$259:$ACJ$285,MATCH($B20,'Aceite Virgen Extra'!$A$259:$A$285,0),MATCH(P$5,'Aceite Virgen Extra'!$A$259:$ACJ$259,0))</f>
        <v>2.34</v>
      </c>
    </row>
    <row r="21" spans="2:16" x14ac:dyDescent="0.3">
      <c r="B21" s="14">
        <f t="shared" si="1"/>
        <v>8.5</v>
      </c>
      <c r="C21" s="13">
        <f t="shared" si="2"/>
        <v>8.6999999999999993</v>
      </c>
      <c r="E21" s="32">
        <f t="array" ref="E21">INDEX('Aceite Virgen Extra'!$A$259:$ACJ$285,MATCH($B21,'Aceite Virgen Extra'!$A$259:$A$285,0),MATCH(E$5,'Aceite Virgen Extra'!$A$259:$ACJ$259,0))</f>
        <v>3.84</v>
      </c>
      <c r="F21" s="32">
        <f t="array" ref="F21">INDEX('Aceite Virgen Extra'!$A$259:$ACJ$285,MATCH($B21,'Aceite Virgen Extra'!$A$259:$A$285,0),MATCH(F$5,'Aceite Virgen Extra'!$A$259:$ACJ$259,0))</f>
        <v>1.51</v>
      </c>
      <c r="G21" s="32">
        <f t="array" ref="G21">INDEX('Aceite Virgen Extra'!$A$259:$ACJ$285,MATCH($B21,'Aceite Virgen Extra'!$A$259:$A$285,0),MATCH(G$5,'Aceite Virgen Extra'!$A$259:$ACJ$259,0))</f>
        <v>0.4</v>
      </c>
      <c r="H21" s="32">
        <f t="array" ref="H21">INDEX('Aceite Virgen Extra'!$A$259:$ACJ$285,MATCH($B21,'Aceite Virgen Extra'!$A$259:$A$285,0),MATCH(H$5,'Aceite Virgen Extra'!$A$259:$ACJ$259,0))</f>
        <v>1.25</v>
      </c>
      <c r="I21" s="32">
        <f t="array" ref="I21">INDEX('Aceite Virgen Extra'!$A$259:$ACJ$285,MATCH($B21,'Aceite Virgen Extra'!$A$259:$A$285,0),MATCH(I$5,'Aceite Virgen Extra'!$A$259:$ACJ$259,0))</f>
        <v>0.52</v>
      </c>
      <c r="J21" s="32">
        <f t="array" ref="J21">INDEX('Aceite Virgen Extra'!$A$259:$ACJ$285,MATCH($B21,'Aceite Virgen Extra'!$A$259:$A$285,0),MATCH(J$5,'Aceite Virgen Extra'!$A$259:$ACJ$259,0))</f>
        <v>1.57</v>
      </c>
      <c r="K21" s="32">
        <f t="array" ref="K21">INDEX('Aceite Virgen Extra'!$A$259:$ACJ$285,MATCH($B21,'Aceite Virgen Extra'!$A$259:$A$285,0),MATCH(K$5,'Aceite Virgen Extra'!$A$259:$ACJ$259,0))</f>
        <v>1.78</v>
      </c>
      <c r="L21" s="32">
        <f t="array" ref="L21">INDEX('Aceite Virgen Extra'!$A$259:$ACJ$285,MATCH($B21,'Aceite Virgen Extra'!$A$259:$A$285,0),MATCH(L$5,'Aceite Virgen Extra'!$A$259:$ACJ$259,0))</f>
        <v>3.13</v>
      </c>
      <c r="M21" s="32">
        <f t="array" ref="M21">INDEX('Aceite Virgen Extra'!$A$259:$ACJ$285,MATCH($B21,'Aceite Virgen Extra'!$A$259:$A$285,0),MATCH(M$5,'Aceite Virgen Extra'!$A$259:$ACJ$259,0))</f>
        <v>4.9000000000000004</v>
      </c>
      <c r="N21" s="32">
        <f t="array" ref="N21">INDEX('Aceite Virgen Extra'!$A$259:$ACJ$285,MATCH($B21,'Aceite Virgen Extra'!$A$259:$A$285,0),MATCH(N$5,'Aceite Virgen Extra'!$A$259:$ACJ$259,0))</f>
        <v>5.0599999999999996</v>
      </c>
      <c r="O21" s="32">
        <f t="array" ref="O21">INDEX('Aceite Virgen Extra'!$A$259:$ACJ$285,MATCH($B21,'Aceite Virgen Extra'!$A$259:$A$285,0),MATCH(O$5,'Aceite Virgen Extra'!$A$259:$ACJ$259,0))</f>
        <v>6.17</v>
      </c>
      <c r="P21" s="32">
        <f t="array" ref="P21">INDEX('Aceite Virgen Extra'!$A$259:$ACJ$285,MATCH($B21,'Aceite Virgen Extra'!$A$259:$A$285,0),MATCH(P$5,'Aceite Virgen Extra'!$A$259:$ACJ$259,0))</f>
        <v>1.44</v>
      </c>
    </row>
    <row r="22" spans="2:16" x14ac:dyDescent="0.3">
      <c r="B22" s="14">
        <f t="shared" si="1"/>
        <v>8.6999999999999993</v>
      </c>
      <c r="C22" s="13">
        <f t="shared" si="2"/>
        <v>8.9</v>
      </c>
      <c r="E22" s="32">
        <f t="array" ref="E22">INDEX('Aceite Virgen Extra'!$A$259:$ACJ$285,MATCH($B22,'Aceite Virgen Extra'!$A$259:$A$285,0),MATCH(E$5,'Aceite Virgen Extra'!$A$259:$ACJ$259,0))</f>
        <v>1.32</v>
      </c>
      <c r="F22" s="32">
        <f t="array" ref="F22">INDEX('Aceite Virgen Extra'!$A$259:$ACJ$285,MATCH($B22,'Aceite Virgen Extra'!$A$259:$A$285,0),MATCH(F$5,'Aceite Virgen Extra'!$A$259:$ACJ$259,0))</f>
        <v>3.1</v>
      </c>
      <c r="G22" s="32">
        <f t="array" ref="G22">INDEX('Aceite Virgen Extra'!$A$259:$ACJ$285,MATCH($B22,'Aceite Virgen Extra'!$A$259:$A$285,0),MATCH(G$5,'Aceite Virgen Extra'!$A$259:$ACJ$259,0))</f>
        <v>1.85</v>
      </c>
      <c r="H22" s="32">
        <f t="array" ref="H22">INDEX('Aceite Virgen Extra'!$A$259:$ACJ$285,MATCH($B22,'Aceite Virgen Extra'!$A$259:$A$285,0),MATCH(H$5,'Aceite Virgen Extra'!$A$259:$ACJ$259,0))</f>
        <v>0.94</v>
      </c>
      <c r="I22" s="32">
        <f t="array" ref="I22">INDEX('Aceite Virgen Extra'!$A$259:$ACJ$285,MATCH($B22,'Aceite Virgen Extra'!$A$259:$A$285,0),MATCH(I$5,'Aceite Virgen Extra'!$A$259:$ACJ$259,0))</f>
        <v>2.33</v>
      </c>
      <c r="J22" s="32">
        <f t="array" ref="J22">INDEX('Aceite Virgen Extra'!$A$259:$ACJ$285,MATCH($B22,'Aceite Virgen Extra'!$A$259:$A$285,0),MATCH(J$5,'Aceite Virgen Extra'!$A$259:$ACJ$259,0))</f>
        <v>1.1400000000000001</v>
      </c>
      <c r="K22" s="32">
        <f t="array" ref="K22">INDEX('Aceite Virgen Extra'!$A$259:$ACJ$285,MATCH($B22,'Aceite Virgen Extra'!$A$259:$A$285,0),MATCH(K$5,'Aceite Virgen Extra'!$A$259:$ACJ$259,0))</f>
        <v>1.64</v>
      </c>
      <c r="L22" s="32">
        <f t="array" ref="L22">INDEX('Aceite Virgen Extra'!$A$259:$ACJ$285,MATCH($B22,'Aceite Virgen Extra'!$A$259:$A$285,0),MATCH(L$5,'Aceite Virgen Extra'!$A$259:$ACJ$259,0))</f>
        <v>3.26</v>
      </c>
      <c r="M22" s="32">
        <f t="array" ref="M22">INDEX('Aceite Virgen Extra'!$A$259:$ACJ$285,MATCH($B22,'Aceite Virgen Extra'!$A$259:$A$285,0),MATCH(M$5,'Aceite Virgen Extra'!$A$259:$ACJ$259,0))</f>
        <v>6.04</v>
      </c>
      <c r="N22" s="32">
        <f t="array" ref="N22">INDEX('Aceite Virgen Extra'!$A$259:$ACJ$285,MATCH($B22,'Aceite Virgen Extra'!$A$259:$A$285,0),MATCH(N$5,'Aceite Virgen Extra'!$A$259:$ACJ$259,0))</f>
        <v>6.33</v>
      </c>
      <c r="O22" s="32">
        <f t="array" ref="O22">INDEX('Aceite Virgen Extra'!$A$259:$ACJ$285,MATCH($B22,'Aceite Virgen Extra'!$A$259:$A$285,0),MATCH(O$5,'Aceite Virgen Extra'!$A$259:$ACJ$259,0))</f>
        <v>14.57</v>
      </c>
      <c r="P22" s="32">
        <f t="array" ref="P22">INDEX('Aceite Virgen Extra'!$A$259:$ACJ$285,MATCH($B22,'Aceite Virgen Extra'!$A$259:$A$285,0),MATCH(P$5,'Aceite Virgen Extra'!$A$259:$ACJ$259,0))</f>
        <v>3.5599999999999996</v>
      </c>
    </row>
    <row r="23" spans="2:16" x14ac:dyDescent="0.3">
      <c r="B23" s="14">
        <f t="shared" si="1"/>
        <v>8.9</v>
      </c>
      <c r="C23" s="13">
        <f t="shared" si="2"/>
        <v>9.1</v>
      </c>
      <c r="E23" s="32">
        <f t="array" ref="E23">INDEX('Aceite Virgen Extra'!$A$259:$ACJ$285,MATCH($B23,'Aceite Virgen Extra'!$A$259:$A$285,0),MATCH(E$5,'Aceite Virgen Extra'!$A$259:$ACJ$259,0))</f>
        <v>2.0299999999999998</v>
      </c>
      <c r="F23" s="32">
        <f t="array" ref="F23">INDEX('Aceite Virgen Extra'!$A$259:$ACJ$285,MATCH($B23,'Aceite Virgen Extra'!$A$259:$A$285,0),MATCH(F$5,'Aceite Virgen Extra'!$A$259:$ACJ$259,0))</f>
        <v>1.06</v>
      </c>
      <c r="G23" s="32">
        <f t="array" ref="G23">INDEX('Aceite Virgen Extra'!$A$259:$ACJ$285,MATCH($B23,'Aceite Virgen Extra'!$A$259:$A$285,0),MATCH(G$5,'Aceite Virgen Extra'!$A$259:$ACJ$259,0))</f>
        <v>2.6</v>
      </c>
      <c r="H23" s="32">
        <f t="array" ref="H23">INDEX('Aceite Virgen Extra'!$A$259:$ACJ$285,MATCH($B23,'Aceite Virgen Extra'!$A$259:$A$285,0),MATCH(H$5,'Aceite Virgen Extra'!$A$259:$ACJ$259,0))</f>
        <v>1.98</v>
      </c>
      <c r="I23" s="32">
        <f t="array" ref="I23">INDEX('Aceite Virgen Extra'!$A$259:$ACJ$285,MATCH($B23,'Aceite Virgen Extra'!$A$259:$A$285,0),MATCH(I$5,'Aceite Virgen Extra'!$A$259:$ACJ$259,0))</f>
        <v>2.82</v>
      </c>
      <c r="J23" s="32">
        <f t="array" ref="J23">INDEX('Aceite Virgen Extra'!$A$259:$ACJ$285,MATCH($B23,'Aceite Virgen Extra'!$A$259:$A$285,0),MATCH(J$5,'Aceite Virgen Extra'!$A$259:$ACJ$259,0))</f>
        <v>3.1599999999999997</v>
      </c>
      <c r="K23" s="32">
        <f t="array" ref="K23">INDEX('Aceite Virgen Extra'!$A$259:$ACJ$285,MATCH($B23,'Aceite Virgen Extra'!$A$259:$A$285,0),MATCH(K$5,'Aceite Virgen Extra'!$A$259:$ACJ$259,0))</f>
        <v>2.67</v>
      </c>
      <c r="L23" s="32">
        <f t="array" ref="L23">INDEX('Aceite Virgen Extra'!$A$259:$ACJ$285,MATCH($B23,'Aceite Virgen Extra'!$A$259:$A$285,0),MATCH(L$5,'Aceite Virgen Extra'!$A$259:$ACJ$259,0))</f>
        <v>15.73</v>
      </c>
      <c r="M23" s="32">
        <f t="array" ref="M23">INDEX('Aceite Virgen Extra'!$A$259:$ACJ$285,MATCH($B23,'Aceite Virgen Extra'!$A$259:$A$285,0),MATCH(M$5,'Aceite Virgen Extra'!$A$259:$ACJ$259,0))</f>
        <v>26.77</v>
      </c>
      <c r="N23" s="32">
        <f t="array" ref="N23">INDEX('Aceite Virgen Extra'!$A$259:$ACJ$285,MATCH($B23,'Aceite Virgen Extra'!$A$259:$A$285,0),MATCH(N$5,'Aceite Virgen Extra'!$A$259:$ACJ$259,0))</f>
        <v>23.1</v>
      </c>
      <c r="O23" s="32">
        <f t="array" ref="O23">INDEX('Aceite Virgen Extra'!$A$259:$ACJ$285,MATCH($B23,'Aceite Virgen Extra'!$A$259:$A$285,0),MATCH(O$5,'Aceite Virgen Extra'!$A$259:$ACJ$259,0))</f>
        <v>9.73</v>
      </c>
      <c r="P23" s="32">
        <f t="array" ref="P23">INDEX('Aceite Virgen Extra'!$A$259:$ACJ$285,MATCH($B23,'Aceite Virgen Extra'!$A$259:$A$285,0),MATCH(P$5,'Aceite Virgen Extra'!$A$259:$ACJ$259,0))</f>
        <v>2.42</v>
      </c>
    </row>
    <row r="24" spans="2:16" x14ac:dyDescent="0.3">
      <c r="B24" s="14">
        <f t="shared" si="1"/>
        <v>9.1</v>
      </c>
      <c r="C24" s="13">
        <f>ROUND(B24+$C$7,2)</f>
        <v>9.3000000000000007</v>
      </c>
      <c r="E24" s="32">
        <f t="array" ref="E24">INDEX('Aceite Virgen Extra'!$A$259:$ACJ$285,MATCH($B24,'Aceite Virgen Extra'!$A$259:$A$285,0),MATCH(E$5,'Aceite Virgen Extra'!$A$259:$ACJ$259,0))</f>
        <v>20.149999999999999</v>
      </c>
      <c r="F24" s="32">
        <f t="array" ref="F24">INDEX('Aceite Virgen Extra'!$A$259:$ACJ$285,MATCH($B24,'Aceite Virgen Extra'!$A$259:$A$285,0),MATCH(F$5,'Aceite Virgen Extra'!$A$259:$ACJ$259,0))</f>
        <v>6.55</v>
      </c>
      <c r="G24" s="32">
        <f t="array" ref="G24">INDEX('Aceite Virgen Extra'!$A$259:$ACJ$285,MATCH($B24,'Aceite Virgen Extra'!$A$259:$A$285,0),MATCH(G$5,'Aceite Virgen Extra'!$A$259:$ACJ$259,0))</f>
        <v>1.47</v>
      </c>
      <c r="H24" s="32">
        <f t="array" ref="H24">INDEX('Aceite Virgen Extra'!$A$259:$ACJ$285,MATCH($B24,'Aceite Virgen Extra'!$A$259:$A$285,0),MATCH(H$5,'Aceite Virgen Extra'!$A$259:$ACJ$259,0))</f>
        <v>1.66</v>
      </c>
      <c r="I24" s="32">
        <f t="array" ref="I24">INDEX('Aceite Virgen Extra'!$A$259:$ACJ$285,MATCH($B24,'Aceite Virgen Extra'!$A$259:$A$285,0),MATCH(I$5,'Aceite Virgen Extra'!$A$259:$ACJ$259,0))</f>
        <v>1.64</v>
      </c>
      <c r="J24" s="32">
        <f t="array" ref="J24">INDEX('Aceite Virgen Extra'!$A$259:$ACJ$285,MATCH($B24,'Aceite Virgen Extra'!$A$259:$A$285,0),MATCH(J$5,'Aceite Virgen Extra'!$A$259:$ACJ$259,0))</f>
        <v>2.38</v>
      </c>
      <c r="K24" s="32">
        <f t="array" ref="K24">INDEX('Aceite Virgen Extra'!$A$259:$ACJ$285,MATCH($B24,'Aceite Virgen Extra'!$A$259:$A$285,0),MATCH(K$5,'Aceite Virgen Extra'!$A$259:$ACJ$259,0))</f>
        <v>6.21</v>
      </c>
      <c r="L24" s="32">
        <f t="array" ref="L24">INDEX('Aceite Virgen Extra'!$A$259:$ACJ$285,MATCH($B24,'Aceite Virgen Extra'!$A$259:$A$285,0),MATCH(L$5,'Aceite Virgen Extra'!$A$259:$ACJ$259,0))</f>
        <v>16.79</v>
      </c>
      <c r="M24" s="32">
        <f t="array" ref="M24">INDEX('Aceite Virgen Extra'!$A$259:$ACJ$285,MATCH($B24,'Aceite Virgen Extra'!$A$259:$A$285,0),MATCH(M$5,'Aceite Virgen Extra'!$A$259:$ACJ$259,0))</f>
        <v>1.77</v>
      </c>
      <c r="N24" s="32">
        <f t="array" ref="N24">INDEX('Aceite Virgen Extra'!$A$259:$ACJ$285,MATCH($B24,'Aceite Virgen Extra'!$A$259:$A$285,0),MATCH(N$5,'Aceite Virgen Extra'!$A$259:$ACJ$259,0))</f>
        <v>1.25</v>
      </c>
      <c r="O24" s="32">
        <f t="array" ref="O24">INDEX('Aceite Virgen Extra'!$A$259:$ACJ$285,MATCH($B24,'Aceite Virgen Extra'!$A$259:$A$285,0),MATCH(O$5,'Aceite Virgen Extra'!$A$259:$ACJ$259,0))</f>
        <v>5.5100000000000016</v>
      </c>
      <c r="P24" s="32">
        <f t="array" ref="P24">INDEX('Aceite Virgen Extra'!$A$259:$ACJ$285,MATCH($B24,'Aceite Virgen Extra'!$A$259:$A$285,0),MATCH(P$5,'Aceite Virgen Extra'!$A$259:$ACJ$259,0))</f>
        <v>2.3199999999999998</v>
      </c>
    </row>
    <row r="25" spans="2:16" x14ac:dyDescent="0.3">
      <c r="B25" s="14">
        <f t="shared" si="1"/>
        <v>9.3000000000000007</v>
      </c>
      <c r="C25" s="13">
        <f t="shared" ref="C25:C32" si="3">ROUND(B25+$C$7,2)</f>
        <v>9.5</v>
      </c>
      <c r="E25" s="32">
        <f t="array" ref="E25">INDEX('Aceite Virgen Extra'!$A$259:$ACJ$285,MATCH($B25,'Aceite Virgen Extra'!$A$259:$A$285,0),MATCH(E$5,'Aceite Virgen Extra'!$A$259:$ACJ$259,0))</f>
        <v>1.79</v>
      </c>
      <c r="F25" s="32">
        <f t="array" ref="F25">INDEX('Aceite Virgen Extra'!$A$259:$ACJ$285,MATCH($B25,'Aceite Virgen Extra'!$A$259:$A$285,0),MATCH(F$5,'Aceite Virgen Extra'!$A$259:$ACJ$259,0))</f>
        <v>0.77999999999999992</v>
      </c>
      <c r="G25" s="32">
        <f t="array" ref="G25">INDEX('Aceite Virgen Extra'!$A$259:$ACJ$285,MATCH($B25,'Aceite Virgen Extra'!$A$259:$A$285,0),MATCH(G$5,'Aceite Virgen Extra'!$A$259:$ACJ$259,0))</f>
        <v>2.1</v>
      </c>
      <c r="H25" s="32">
        <f t="array" ref="H25">INDEX('Aceite Virgen Extra'!$A$259:$ACJ$285,MATCH($B25,'Aceite Virgen Extra'!$A$259:$A$285,0),MATCH(H$5,'Aceite Virgen Extra'!$A$259:$ACJ$259,0))</f>
        <v>1.85</v>
      </c>
      <c r="I25" s="32">
        <f t="array" ref="I25">INDEX('Aceite Virgen Extra'!$A$259:$ACJ$285,MATCH($B25,'Aceite Virgen Extra'!$A$259:$A$285,0),MATCH(I$5,'Aceite Virgen Extra'!$A$259:$ACJ$259,0))</f>
        <v>1.24</v>
      </c>
      <c r="J25" s="32">
        <f t="array" ref="J25">INDEX('Aceite Virgen Extra'!$A$259:$ACJ$285,MATCH($B25,'Aceite Virgen Extra'!$A$259:$A$285,0),MATCH(J$5,'Aceite Virgen Extra'!$A$259:$ACJ$259,0))</f>
        <v>1.7799999999999998</v>
      </c>
      <c r="K25" s="32">
        <f t="array" ref="K25">INDEX('Aceite Virgen Extra'!$A$259:$ACJ$285,MATCH($B25,'Aceite Virgen Extra'!$A$259:$A$285,0),MATCH(K$5,'Aceite Virgen Extra'!$A$259:$ACJ$259,0))</f>
        <v>2.0499999999999998</v>
      </c>
      <c r="L25" s="32">
        <f t="array" ref="L25">INDEX('Aceite Virgen Extra'!$A$259:$ACJ$285,MATCH($B25,'Aceite Virgen Extra'!$A$259:$A$285,0),MATCH(L$5,'Aceite Virgen Extra'!$A$259:$ACJ$259,0))</f>
        <v>2.3600000000000003</v>
      </c>
      <c r="M25" s="32">
        <f t="array" ref="M25">INDEX('Aceite Virgen Extra'!$A$259:$ACJ$285,MATCH($B25,'Aceite Virgen Extra'!$A$259:$A$285,0),MATCH(M$5,'Aceite Virgen Extra'!$A$259:$ACJ$259,0))</f>
        <v>1.08</v>
      </c>
      <c r="N25" s="32">
        <f t="array" ref="N25">INDEX('Aceite Virgen Extra'!$A$259:$ACJ$285,MATCH($B25,'Aceite Virgen Extra'!$A$259:$A$285,0),MATCH(N$5,'Aceite Virgen Extra'!$A$259:$ACJ$259,0))</f>
        <v>0.47</v>
      </c>
      <c r="O25" s="32">
        <f t="array" ref="O25">INDEX('Aceite Virgen Extra'!$A$259:$ACJ$285,MATCH($B25,'Aceite Virgen Extra'!$A$259:$A$285,0),MATCH(O$5,'Aceite Virgen Extra'!$A$259:$ACJ$259,0))</f>
        <v>2.79</v>
      </c>
      <c r="P25" s="32">
        <f t="array" ref="P25">INDEX('Aceite Virgen Extra'!$A$259:$ACJ$285,MATCH($B25,'Aceite Virgen Extra'!$A$259:$A$285,0),MATCH(P$5,'Aceite Virgen Extra'!$A$259:$ACJ$259,0))</f>
        <v>1.04</v>
      </c>
    </row>
    <row r="26" spans="2:16" x14ac:dyDescent="0.3">
      <c r="B26" s="14">
        <f t="shared" si="1"/>
        <v>9.5</v>
      </c>
      <c r="C26" s="13">
        <f t="shared" si="3"/>
        <v>9.6999999999999993</v>
      </c>
      <c r="E26" s="32">
        <f t="array" ref="E26">INDEX('Aceite Virgen Extra'!$A$259:$ACJ$285,MATCH($B26,'Aceite Virgen Extra'!$A$259:$A$285,0),MATCH(E$5,'Aceite Virgen Extra'!$A$259:$ACJ$259,0))</f>
        <v>0.69</v>
      </c>
      <c r="F26" s="32">
        <f t="array" ref="F26">INDEX('Aceite Virgen Extra'!$A$259:$ACJ$285,MATCH($B26,'Aceite Virgen Extra'!$A$259:$A$285,0),MATCH(F$5,'Aceite Virgen Extra'!$A$259:$ACJ$259,0))</f>
        <v>1.07</v>
      </c>
      <c r="G26" s="32">
        <f t="array" ref="G26">INDEX('Aceite Virgen Extra'!$A$259:$ACJ$285,MATCH($B26,'Aceite Virgen Extra'!$A$259:$A$285,0),MATCH(G$5,'Aceite Virgen Extra'!$A$259:$ACJ$259,0))</f>
        <v>1.67</v>
      </c>
      <c r="H26" s="32">
        <f t="array" ref="H26">INDEX('Aceite Virgen Extra'!$A$259:$ACJ$285,MATCH($B26,'Aceite Virgen Extra'!$A$259:$A$285,0),MATCH(H$5,'Aceite Virgen Extra'!$A$259:$ACJ$259,0))</f>
        <v>1.4300000000000002</v>
      </c>
      <c r="I26" s="32">
        <f t="array" ref="I26">INDEX('Aceite Virgen Extra'!$A$259:$ACJ$285,MATCH($B26,'Aceite Virgen Extra'!$A$259:$A$285,0),MATCH(I$5,'Aceite Virgen Extra'!$A$259:$ACJ$259,0))</f>
        <v>4</v>
      </c>
      <c r="J26" s="32">
        <f t="array" ref="J26">INDEX('Aceite Virgen Extra'!$A$259:$ACJ$285,MATCH($B26,'Aceite Virgen Extra'!$A$259:$A$285,0),MATCH(J$5,'Aceite Virgen Extra'!$A$259:$ACJ$259,0))</f>
        <v>3.3499999999999996</v>
      </c>
      <c r="K26" s="32">
        <f t="array" ref="K26">INDEX('Aceite Virgen Extra'!$A$259:$ACJ$285,MATCH($B26,'Aceite Virgen Extra'!$A$259:$A$285,0),MATCH(K$5,'Aceite Virgen Extra'!$A$259:$ACJ$259,0))</f>
        <v>15.71</v>
      </c>
      <c r="L26" s="32">
        <f t="array" ref="L26">INDEX('Aceite Virgen Extra'!$A$259:$ACJ$285,MATCH($B26,'Aceite Virgen Extra'!$A$259:$A$285,0),MATCH(L$5,'Aceite Virgen Extra'!$A$259:$ACJ$259,0))</f>
        <v>2.2800000000000002</v>
      </c>
      <c r="M26" s="32">
        <f t="array" ref="M26">INDEX('Aceite Virgen Extra'!$A$259:$ACJ$285,MATCH($B26,'Aceite Virgen Extra'!$A$259:$A$285,0),MATCH(M$5,'Aceite Virgen Extra'!$A$259:$ACJ$259,0))</f>
        <v>0.91999999999999993</v>
      </c>
      <c r="N26" s="32">
        <f t="array" ref="N26">INDEX('Aceite Virgen Extra'!$A$259:$ACJ$285,MATCH($B26,'Aceite Virgen Extra'!$A$259:$A$285,0),MATCH(N$5,'Aceite Virgen Extra'!$A$259:$ACJ$259,0))</f>
        <v>0.48</v>
      </c>
      <c r="O26" s="32">
        <f t="array" ref="O26">INDEX('Aceite Virgen Extra'!$A$259:$ACJ$285,MATCH($B26,'Aceite Virgen Extra'!$A$259:$A$285,0),MATCH(O$5,'Aceite Virgen Extra'!$A$259:$ACJ$259,0))</f>
        <v>1.3199999999999998</v>
      </c>
      <c r="P26" s="32">
        <f t="array" ref="P26">INDEX('Aceite Virgen Extra'!$A$259:$ACJ$285,MATCH($B26,'Aceite Virgen Extra'!$A$259:$A$285,0),MATCH(P$5,'Aceite Virgen Extra'!$A$259:$ACJ$259,0))</f>
        <v>0.65</v>
      </c>
    </row>
    <row r="27" spans="2:16" x14ac:dyDescent="0.3">
      <c r="B27" s="14">
        <f t="shared" si="1"/>
        <v>9.6999999999999993</v>
      </c>
      <c r="C27" s="13">
        <f t="shared" si="3"/>
        <v>9.9</v>
      </c>
      <c r="E27" s="32">
        <f t="array" ref="E27">INDEX('Aceite Virgen Extra'!$A$259:$ACJ$285,MATCH($B27,'Aceite Virgen Extra'!$A$259:$A$285,0),MATCH(E$5,'Aceite Virgen Extra'!$A$259:$ACJ$259,0))</f>
        <v>0.90999999999999992</v>
      </c>
      <c r="F27" s="32">
        <f t="array" ref="F27">INDEX('Aceite Virgen Extra'!$A$259:$ACJ$285,MATCH($B27,'Aceite Virgen Extra'!$A$259:$A$285,0),MATCH(F$5,'Aceite Virgen Extra'!$A$259:$ACJ$259,0))</f>
        <v>5.16</v>
      </c>
      <c r="G27" s="32">
        <f t="array" ref="G27">INDEX('Aceite Virgen Extra'!$A$259:$ACJ$285,MATCH($B27,'Aceite Virgen Extra'!$A$259:$A$285,0),MATCH(G$5,'Aceite Virgen Extra'!$A$259:$ACJ$259,0))</f>
        <v>9.77</v>
      </c>
      <c r="H27" s="32">
        <f t="array" ref="H27">INDEX('Aceite Virgen Extra'!$A$259:$ACJ$285,MATCH($B27,'Aceite Virgen Extra'!$A$259:$A$285,0),MATCH(H$5,'Aceite Virgen Extra'!$A$259:$ACJ$259,0))</f>
        <v>12.6</v>
      </c>
      <c r="I27" s="32">
        <f t="array" ref="I27">INDEX('Aceite Virgen Extra'!$A$259:$ACJ$285,MATCH($B27,'Aceite Virgen Extra'!$A$259:$A$285,0),MATCH(I$5,'Aceite Virgen Extra'!$A$259:$ACJ$259,0))</f>
        <v>11.44</v>
      </c>
      <c r="J27" s="32">
        <f t="array" ref="J27">INDEX('Aceite Virgen Extra'!$A$259:$ACJ$285,MATCH($B27,'Aceite Virgen Extra'!$A$259:$A$285,0),MATCH(J$5,'Aceite Virgen Extra'!$A$259:$ACJ$259,0))</f>
        <v>10.87</v>
      </c>
      <c r="K27" s="32">
        <f t="array" ref="K27">INDEX('Aceite Virgen Extra'!$A$259:$ACJ$285,MATCH($B27,'Aceite Virgen Extra'!$A$259:$A$285,0),MATCH(K$5,'Aceite Virgen Extra'!$A$259:$ACJ$259,0))</f>
        <v>5.65</v>
      </c>
      <c r="L27" s="32">
        <f t="array" ref="L27">INDEX('Aceite Virgen Extra'!$A$259:$ACJ$285,MATCH($B27,'Aceite Virgen Extra'!$A$259:$A$285,0),MATCH(L$5,'Aceite Virgen Extra'!$A$259:$ACJ$259,0))</f>
        <v>2.17</v>
      </c>
      <c r="M27" s="32">
        <f t="array" ref="M27">INDEX('Aceite Virgen Extra'!$A$259:$ACJ$285,MATCH($B27,'Aceite Virgen Extra'!$A$259:$A$285,0),MATCH(M$5,'Aceite Virgen Extra'!$A$259:$ACJ$259,0))</f>
        <v>1.71</v>
      </c>
      <c r="N27" s="32">
        <f t="array" ref="N27">INDEX('Aceite Virgen Extra'!$A$259:$ACJ$285,MATCH($B27,'Aceite Virgen Extra'!$A$259:$A$285,0),MATCH(N$5,'Aceite Virgen Extra'!$A$259:$ACJ$259,0))</f>
        <v>0.81</v>
      </c>
      <c r="O27" s="32">
        <f t="array" ref="O27">INDEX('Aceite Virgen Extra'!$A$259:$ACJ$285,MATCH($B27,'Aceite Virgen Extra'!$A$259:$A$285,0),MATCH(O$5,'Aceite Virgen Extra'!$A$259:$ACJ$259,0))</f>
        <v>0.94</v>
      </c>
      <c r="P27" s="32">
        <f t="array" ref="P27">INDEX('Aceite Virgen Extra'!$A$259:$ACJ$285,MATCH($B27,'Aceite Virgen Extra'!$A$259:$A$285,0),MATCH(P$5,'Aceite Virgen Extra'!$A$259:$ACJ$259,0))</f>
        <v>2.06</v>
      </c>
    </row>
    <row r="28" spans="2:16" x14ac:dyDescent="0.3">
      <c r="B28" s="14">
        <f t="shared" si="1"/>
        <v>9.9</v>
      </c>
      <c r="C28" s="13">
        <f t="shared" si="3"/>
        <v>10.1</v>
      </c>
      <c r="E28" s="32">
        <f t="array" ref="E28">INDEX('Aceite Virgen Extra'!$A$259:$ACJ$285,MATCH($B28,'Aceite Virgen Extra'!$A$259:$A$285,0),MATCH(E$5,'Aceite Virgen Extra'!$A$259:$ACJ$259,0))</f>
        <v>5.5299999999999994</v>
      </c>
      <c r="F28" s="32">
        <f t="array" ref="F28">INDEX('Aceite Virgen Extra'!$A$259:$ACJ$285,MATCH($B28,'Aceite Virgen Extra'!$A$259:$A$285,0),MATCH(F$5,'Aceite Virgen Extra'!$A$259:$ACJ$259,0))</f>
        <v>13.649999999999999</v>
      </c>
      <c r="G28" s="32">
        <f t="array" ref="G28">INDEX('Aceite Virgen Extra'!$A$259:$ACJ$285,MATCH($B28,'Aceite Virgen Extra'!$A$259:$A$285,0),MATCH(G$5,'Aceite Virgen Extra'!$A$259:$ACJ$259,0))</f>
        <v>18.98</v>
      </c>
      <c r="H28" s="32">
        <f t="array" ref="H28">INDEX('Aceite Virgen Extra'!$A$259:$ACJ$285,MATCH($B28,'Aceite Virgen Extra'!$A$259:$A$285,0),MATCH(H$5,'Aceite Virgen Extra'!$A$259:$ACJ$259,0))</f>
        <v>24.08</v>
      </c>
      <c r="I28" s="32">
        <f t="array" ref="I28">INDEX('Aceite Virgen Extra'!$A$259:$ACJ$285,MATCH($B28,'Aceite Virgen Extra'!$A$259:$A$285,0),MATCH(I$5,'Aceite Virgen Extra'!$A$259:$ACJ$259,0))</f>
        <v>21.62</v>
      </c>
      <c r="J28" s="32">
        <f t="array" ref="J28">INDEX('Aceite Virgen Extra'!$A$259:$ACJ$285,MATCH($B28,'Aceite Virgen Extra'!$A$259:$A$285,0),MATCH(J$5,'Aceite Virgen Extra'!$A$259:$ACJ$259,0))</f>
        <v>17.440000000000001</v>
      </c>
      <c r="K28" s="32">
        <f t="array" ref="K28">INDEX('Aceite Virgen Extra'!$A$259:$ACJ$285,MATCH($B28,'Aceite Virgen Extra'!$A$259:$A$285,0),MATCH(K$5,'Aceite Virgen Extra'!$A$259:$ACJ$259,0))</f>
        <v>9.64</v>
      </c>
      <c r="L28" s="32">
        <f t="array" ref="L28">INDEX('Aceite Virgen Extra'!$A$259:$ACJ$285,MATCH($B28,'Aceite Virgen Extra'!$A$259:$A$285,0),MATCH(L$5,'Aceite Virgen Extra'!$A$259:$ACJ$259,0))</f>
        <v>2.3199999999999998</v>
      </c>
      <c r="M28" s="32">
        <f t="array" ref="M28">INDEX('Aceite Virgen Extra'!$A$259:$ACJ$285,MATCH($B28,'Aceite Virgen Extra'!$A$259:$A$285,0),MATCH(M$5,'Aceite Virgen Extra'!$A$259:$ACJ$259,0))</f>
        <v>2.98</v>
      </c>
      <c r="N28" s="32">
        <f t="array" ref="N28">INDEX('Aceite Virgen Extra'!$A$259:$ACJ$285,MATCH($B28,'Aceite Virgen Extra'!$A$259:$A$285,0),MATCH(N$5,'Aceite Virgen Extra'!$A$259:$ACJ$259,0))</f>
        <v>3.0300000000000002</v>
      </c>
      <c r="O28" s="32">
        <f t="array" ref="O28">INDEX('Aceite Virgen Extra'!$A$259:$ACJ$285,MATCH($B28,'Aceite Virgen Extra'!$A$259:$A$285,0),MATCH(O$5,'Aceite Virgen Extra'!$A$259:$ACJ$259,0))</f>
        <v>2.4300000000000002</v>
      </c>
      <c r="P28" s="32">
        <f t="array" ref="P28">INDEX('Aceite Virgen Extra'!$A$259:$ACJ$285,MATCH($B28,'Aceite Virgen Extra'!$A$259:$A$285,0),MATCH(P$5,'Aceite Virgen Extra'!$A$259:$ACJ$259,0))</f>
        <v>1.55</v>
      </c>
    </row>
    <row r="29" spans="2:16" x14ac:dyDescent="0.3">
      <c r="B29" s="14">
        <f t="shared" si="1"/>
        <v>10.1</v>
      </c>
      <c r="C29" s="13">
        <f t="shared" si="3"/>
        <v>10.3</v>
      </c>
      <c r="E29" s="32">
        <f t="array" ref="E29">INDEX('Aceite Virgen Extra'!$A$259:$ACJ$285,MATCH($B29,'Aceite Virgen Extra'!$A$259:$A$285,0),MATCH(E$5,'Aceite Virgen Extra'!$A$259:$ACJ$259,0))</f>
        <v>3.5799999999999996</v>
      </c>
      <c r="F29" s="32">
        <f t="array" ref="F29">INDEX('Aceite Virgen Extra'!$A$259:$ACJ$285,MATCH($B29,'Aceite Virgen Extra'!$A$259:$A$285,0),MATCH(F$5,'Aceite Virgen Extra'!$A$259:$ACJ$259,0))</f>
        <v>0.75</v>
      </c>
      <c r="G29" s="32">
        <f t="array" ref="G29">INDEX('Aceite Virgen Extra'!$A$259:$ACJ$285,MATCH($B29,'Aceite Virgen Extra'!$A$259:$A$285,0),MATCH(G$5,'Aceite Virgen Extra'!$A$259:$ACJ$259,0))</f>
        <v>0.11</v>
      </c>
      <c r="H29" s="32">
        <f t="array" ref="H29">INDEX('Aceite Virgen Extra'!$A$259:$ACJ$285,MATCH($B29,'Aceite Virgen Extra'!$A$259:$A$285,0),MATCH(H$5,'Aceite Virgen Extra'!$A$259:$ACJ$259,0))</f>
        <v>0.14000000000000001</v>
      </c>
      <c r="I29" s="32">
        <f t="array" ref="I29">INDEX('Aceite Virgen Extra'!$A$259:$ACJ$285,MATCH($B29,'Aceite Virgen Extra'!$A$259:$A$285,0),MATCH(I$5,'Aceite Virgen Extra'!$A$259:$ACJ$259,0))</f>
        <v>0.82000000000000006</v>
      </c>
      <c r="J29" s="32">
        <f t="array" ref="J29">INDEX('Aceite Virgen Extra'!$A$259:$ACJ$285,MATCH($B29,'Aceite Virgen Extra'!$A$259:$A$285,0),MATCH(J$5,'Aceite Virgen Extra'!$A$259:$ACJ$259,0))</f>
        <v>0.95000000000000007</v>
      </c>
      <c r="K29" s="32">
        <f t="array" ref="K29">INDEX('Aceite Virgen Extra'!$A$259:$ACJ$285,MATCH($B29,'Aceite Virgen Extra'!$A$259:$A$285,0),MATCH(K$5,'Aceite Virgen Extra'!$A$259:$ACJ$259,0))</f>
        <v>0.47000000000000003</v>
      </c>
      <c r="L29" s="32">
        <f t="array" ref="L29">INDEX('Aceite Virgen Extra'!$A$259:$ACJ$285,MATCH($B29,'Aceite Virgen Extra'!$A$259:$A$285,0),MATCH(L$5,'Aceite Virgen Extra'!$A$259:$ACJ$259,0))</f>
        <v>4.5999999999999996</v>
      </c>
      <c r="M29" s="32">
        <f t="array" ref="M29">INDEX('Aceite Virgen Extra'!$A$259:$ACJ$285,MATCH($B29,'Aceite Virgen Extra'!$A$259:$A$285,0),MATCH(M$5,'Aceite Virgen Extra'!$A$259:$ACJ$259,0))</f>
        <v>6.11</v>
      </c>
      <c r="N29" s="32">
        <f t="array" ref="N29">INDEX('Aceite Virgen Extra'!$A$259:$ACJ$285,MATCH($B29,'Aceite Virgen Extra'!$A$259:$A$285,0),MATCH(N$5,'Aceite Virgen Extra'!$A$259:$ACJ$259,0))</f>
        <v>5.07</v>
      </c>
      <c r="O29" s="32">
        <f t="array" ref="O29">INDEX('Aceite Virgen Extra'!$A$259:$ACJ$285,MATCH($B29,'Aceite Virgen Extra'!$A$259:$A$285,0),MATCH(O$5,'Aceite Virgen Extra'!$A$259:$ACJ$259,0))</f>
        <v>1.3399999999999999</v>
      </c>
      <c r="P29" s="32">
        <f t="array" ref="P29">INDEX('Aceite Virgen Extra'!$A$259:$ACJ$285,MATCH($B29,'Aceite Virgen Extra'!$A$259:$A$285,0),MATCH(P$5,'Aceite Virgen Extra'!$A$259:$ACJ$259,0))</f>
        <v>2.25</v>
      </c>
    </row>
    <row r="30" spans="2:16" x14ac:dyDescent="0.3">
      <c r="B30" s="14">
        <f t="shared" si="1"/>
        <v>10.3</v>
      </c>
      <c r="C30" s="13">
        <f t="shared" si="3"/>
        <v>10.5</v>
      </c>
      <c r="E30" s="32">
        <f t="array" ref="E30">INDEX('Aceite Virgen Extra'!$A$259:$ACJ$285,MATCH($B30,'Aceite Virgen Extra'!$A$259:$A$285,0),MATCH(E$5,'Aceite Virgen Extra'!$A$259:$ACJ$259,0))</f>
        <v>0.17</v>
      </c>
      <c r="F30" s="32">
        <f t="array" ref="F30">INDEX('Aceite Virgen Extra'!$A$259:$ACJ$285,MATCH($B30,'Aceite Virgen Extra'!$A$259:$A$285,0),MATCH(F$5,'Aceite Virgen Extra'!$A$259:$ACJ$259,0))</f>
        <v>1.28</v>
      </c>
      <c r="G30" s="32">
        <f t="array" ref="G30">INDEX('Aceite Virgen Extra'!$A$259:$ACJ$285,MATCH($B30,'Aceite Virgen Extra'!$A$259:$A$285,0),MATCH(G$5,'Aceite Virgen Extra'!$A$259:$ACJ$259,0))</f>
        <v>1.6600000000000001</v>
      </c>
      <c r="H30" s="32">
        <f t="array" ref="H30">INDEX('Aceite Virgen Extra'!$A$259:$ACJ$285,MATCH($B30,'Aceite Virgen Extra'!$A$259:$A$285,0),MATCH(H$5,'Aceite Virgen Extra'!$A$259:$ACJ$259,0))</f>
        <v>1.4900000000000002</v>
      </c>
      <c r="I30" s="32">
        <f t="array" ref="I30">INDEX('Aceite Virgen Extra'!$A$259:$ACJ$285,MATCH($B30,'Aceite Virgen Extra'!$A$259:$A$285,0),MATCH(I$5,'Aceite Virgen Extra'!$A$259:$ACJ$259,0))</f>
        <v>1.4500000000000002</v>
      </c>
      <c r="J30" s="32">
        <f t="array" ref="J30">INDEX('Aceite Virgen Extra'!$A$259:$ACJ$285,MATCH($B30,'Aceite Virgen Extra'!$A$259:$A$285,0),MATCH(J$5,'Aceite Virgen Extra'!$A$259:$ACJ$259,0))</f>
        <v>1.54</v>
      </c>
      <c r="K30" s="32">
        <f t="array" ref="K30">INDEX('Aceite Virgen Extra'!$A$259:$ACJ$285,MATCH($B30,'Aceite Virgen Extra'!$A$259:$A$285,0),MATCH(K$5,'Aceite Virgen Extra'!$A$259:$ACJ$259,0))</f>
        <v>1.5</v>
      </c>
      <c r="L30" s="32">
        <f t="array" ref="L30">INDEX('Aceite Virgen Extra'!$A$259:$ACJ$285,MATCH($B30,'Aceite Virgen Extra'!$A$259:$A$285,0),MATCH(L$5,'Aceite Virgen Extra'!$A$259:$ACJ$259,0))</f>
        <v>0.97</v>
      </c>
      <c r="M30" s="32">
        <f t="array" ref="M30">INDEX('Aceite Virgen Extra'!$A$259:$ACJ$285,MATCH($B30,'Aceite Virgen Extra'!$A$259:$A$285,0),MATCH(M$5,'Aceite Virgen Extra'!$A$259:$ACJ$259,0))</f>
        <v>1.79</v>
      </c>
      <c r="N30" s="32">
        <f t="array" ref="N30">INDEX('Aceite Virgen Extra'!$A$259:$ACJ$285,MATCH($B30,'Aceite Virgen Extra'!$A$259:$A$285,0),MATCH(N$5,'Aceite Virgen Extra'!$A$259:$ACJ$259,0))</f>
        <v>1.19</v>
      </c>
      <c r="O30" s="32">
        <f t="array" ref="O30">INDEX('Aceite Virgen Extra'!$A$259:$ACJ$285,MATCH($B30,'Aceite Virgen Extra'!$A$259:$A$285,0),MATCH(O$5,'Aceite Virgen Extra'!$A$259:$ACJ$259,0))</f>
        <v>3.47</v>
      </c>
      <c r="P30" s="32">
        <f t="array" ref="P30">INDEX('Aceite Virgen Extra'!$A$259:$ACJ$285,MATCH($B30,'Aceite Virgen Extra'!$A$259:$A$285,0),MATCH(P$5,'Aceite Virgen Extra'!$A$259:$ACJ$259,0))</f>
        <v>2.1</v>
      </c>
    </row>
    <row r="31" spans="2:16" x14ac:dyDescent="0.3">
      <c r="B31" s="14">
        <f t="shared" si="1"/>
        <v>10.5</v>
      </c>
      <c r="C31" s="13">
        <f t="shared" si="3"/>
        <v>10.7</v>
      </c>
      <c r="E31" s="32">
        <f t="array" ref="E31">INDEX('Aceite Virgen Extra'!$A$259:$ACJ$285,MATCH($B31,'Aceite Virgen Extra'!$A$259:$A$285,0),MATCH(E$5,'Aceite Virgen Extra'!$A$259:$ACJ$259,0))</f>
        <v>4.24</v>
      </c>
      <c r="F31" s="32">
        <f t="array" ref="F31">INDEX('Aceite Virgen Extra'!$A$259:$ACJ$285,MATCH($B31,'Aceite Virgen Extra'!$A$259:$A$285,0),MATCH(F$5,'Aceite Virgen Extra'!$A$259:$ACJ$259,0))</f>
        <v>1.6400000000000001</v>
      </c>
      <c r="G31" s="32">
        <f t="array" ref="G31">INDEX('Aceite Virgen Extra'!$A$259:$ACJ$285,MATCH($B31,'Aceite Virgen Extra'!$A$259:$A$285,0),MATCH(G$5,'Aceite Virgen Extra'!$A$259:$ACJ$259,0))</f>
        <v>1.51</v>
      </c>
      <c r="H31" s="32">
        <f t="array" ref="H31">INDEX('Aceite Virgen Extra'!$A$259:$ACJ$285,MATCH($B31,'Aceite Virgen Extra'!$A$259:$A$285,0),MATCH(H$5,'Aceite Virgen Extra'!$A$259:$ACJ$259,0))</f>
        <v>1.3199999999999998</v>
      </c>
      <c r="I31" s="32">
        <f t="array" ref="I31">INDEX('Aceite Virgen Extra'!$A$259:$ACJ$285,MATCH($B31,'Aceite Virgen Extra'!$A$259:$A$285,0),MATCH(I$5,'Aceite Virgen Extra'!$A$259:$ACJ$259,0))</f>
        <v>0.79</v>
      </c>
      <c r="J31" s="32">
        <f t="array" ref="J31">INDEX('Aceite Virgen Extra'!$A$259:$ACJ$285,MATCH($B31,'Aceite Virgen Extra'!$A$259:$A$285,0),MATCH(J$5,'Aceite Virgen Extra'!$A$259:$ACJ$259,0))</f>
        <v>1.21</v>
      </c>
      <c r="K31" s="32">
        <f t="array" ref="K31">INDEX('Aceite Virgen Extra'!$A$259:$ACJ$285,MATCH($B31,'Aceite Virgen Extra'!$A$259:$A$285,0),MATCH(K$5,'Aceite Virgen Extra'!$A$259:$ACJ$259,0))</f>
        <v>3</v>
      </c>
      <c r="L31" s="32">
        <f t="array" ref="L31">INDEX('Aceite Virgen Extra'!$A$259:$ACJ$285,MATCH($B31,'Aceite Virgen Extra'!$A$259:$A$285,0),MATCH(L$5,'Aceite Virgen Extra'!$A$259:$ACJ$259,0))</f>
        <v>1.71</v>
      </c>
      <c r="M31" s="32">
        <f t="array" ref="M31">INDEX('Aceite Virgen Extra'!$A$259:$ACJ$285,MATCH($B31,'Aceite Virgen Extra'!$A$259:$A$285,0),MATCH(M$5,'Aceite Virgen Extra'!$A$259:$ACJ$259,0))</f>
        <v>0.91000000000000014</v>
      </c>
      <c r="N31" s="32">
        <f t="array" ref="N31">INDEX('Aceite Virgen Extra'!$A$259:$ACJ$285,MATCH($B31,'Aceite Virgen Extra'!$A$259:$A$285,0),MATCH(N$5,'Aceite Virgen Extra'!$A$259:$ACJ$259,0))</f>
        <v>0.30000000000000004</v>
      </c>
      <c r="O31" s="32">
        <f t="array" ref="O31">INDEX('Aceite Virgen Extra'!$A$259:$ACJ$285,MATCH($B31,'Aceite Virgen Extra'!$A$259:$A$285,0),MATCH(O$5,'Aceite Virgen Extra'!$A$259:$ACJ$259,0))</f>
        <v>0.73</v>
      </c>
      <c r="P31" s="32">
        <f t="array" ref="P31">INDEX('Aceite Virgen Extra'!$A$259:$ACJ$285,MATCH($B31,'Aceite Virgen Extra'!$A$259:$A$285,0),MATCH(P$5,'Aceite Virgen Extra'!$A$259:$ACJ$259,0))</f>
        <v>1.06</v>
      </c>
    </row>
    <row r="32" spans="2:16" x14ac:dyDescent="0.3">
      <c r="B32" s="14">
        <f t="shared" si="1"/>
        <v>10.7</v>
      </c>
      <c r="C32" s="13">
        <f t="shared" si="3"/>
        <v>10.9</v>
      </c>
      <c r="E32" s="32">
        <f t="array" ref="E32">INDEX('Aceite Virgen Extra'!$A$259:$ACJ$285,MATCH($B32,'Aceite Virgen Extra'!$A$259:$A$285,0),MATCH(E$5,'Aceite Virgen Extra'!$A$259:$ACJ$259,0))</f>
        <v>0.26</v>
      </c>
      <c r="F32" s="32">
        <f t="array" ref="F32">INDEX('Aceite Virgen Extra'!$A$259:$ACJ$285,MATCH($B32,'Aceite Virgen Extra'!$A$259:$A$285,0),MATCH(F$5,'Aceite Virgen Extra'!$A$259:$ACJ$259,0))</f>
        <v>4.8599999999999994</v>
      </c>
      <c r="G32" s="32">
        <f t="array" ref="G32">INDEX('Aceite Virgen Extra'!$A$259:$ACJ$285,MATCH($B32,'Aceite Virgen Extra'!$A$259:$A$285,0),MATCH(G$5,'Aceite Virgen Extra'!$A$259:$ACJ$259,0))</f>
        <v>4.6899999999999995</v>
      </c>
      <c r="H32" s="32">
        <f t="array" ref="H32">INDEX('Aceite Virgen Extra'!$A$259:$ACJ$285,MATCH($B32,'Aceite Virgen Extra'!$A$259:$A$285,0),MATCH(H$5,'Aceite Virgen Extra'!$A$259:$ACJ$259,0))</f>
        <v>2.0099999999999998</v>
      </c>
      <c r="I32" s="32">
        <f t="array" ref="I32">INDEX('Aceite Virgen Extra'!$A$259:$ACJ$285,MATCH($B32,'Aceite Virgen Extra'!$A$259:$A$285,0),MATCH(I$5,'Aceite Virgen Extra'!$A$259:$ACJ$259,0))</f>
        <v>3.15</v>
      </c>
      <c r="J32" s="32">
        <f t="array" ref="J32">INDEX('Aceite Virgen Extra'!$A$259:$ACJ$285,MATCH($B32,'Aceite Virgen Extra'!$A$259:$A$285,0),MATCH(J$5,'Aceite Virgen Extra'!$A$259:$ACJ$259,0))</f>
        <v>3.37</v>
      </c>
      <c r="K32" s="32">
        <f t="array" ref="K32">INDEX('Aceite Virgen Extra'!$A$259:$ACJ$285,MATCH($B32,'Aceite Virgen Extra'!$A$259:$A$285,0),MATCH(K$5,'Aceite Virgen Extra'!$A$259:$ACJ$259,0))</f>
        <v>3.19</v>
      </c>
      <c r="L32" s="32">
        <f t="array" ref="L32">INDEX('Aceite Virgen Extra'!$A$259:$ACJ$285,MATCH($B32,'Aceite Virgen Extra'!$A$259:$A$285,0),MATCH(L$5,'Aceite Virgen Extra'!$A$259:$ACJ$259,0))</f>
        <v>0.68</v>
      </c>
      <c r="M32" s="32">
        <f t="array" ref="M32">INDEX('Aceite Virgen Extra'!$A$259:$ACJ$285,MATCH($B32,'Aceite Virgen Extra'!$A$259:$A$285,0),MATCH(M$5,'Aceite Virgen Extra'!$A$259:$ACJ$259,0))</f>
        <v>0.6</v>
      </c>
      <c r="N32" s="32">
        <f t="array" ref="N32">INDEX('Aceite Virgen Extra'!$A$259:$ACJ$285,MATCH($B32,'Aceite Virgen Extra'!$A$259:$A$285,0),MATCH(N$5,'Aceite Virgen Extra'!$A$259:$ACJ$259,0))</f>
        <v>0.35</v>
      </c>
      <c r="O32" s="32">
        <f t="array" ref="O32">INDEX('Aceite Virgen Extra'!$A$259:$ACJ$285,MATCH($B32,'Aceite Virgen Extra'!$A$259:$A$285,0),MATCH(O$5,'Aceite Virgen Extra'!$A$259:$ACJ$259,0))</f>
        <v>0.7</v>
      </c>
      <c r="P32" s="32">
        <f t="array" ref="P32">INDEX('Aceite Virgen Extra'!$A$259:$ACJ$285,MATCH($B32,'Aceite Virgen Extra'!$A$259:$A$285,0),MATCH(P$5,'Aceite Virgen Extra'!$A$259:$ACJ$259,0))</f>
        <v>0</v>
      </c>
    </row>
    <row r="33" spans="2:16" x14ac:dyDescent="0.3">
      <c r="B33" s="14">
        <f t="shared" si="1"/>
        <v>10.9</v>
      </c>
      <c r="C33" s="13"/>
      <c r="E33" s="32">
        <f t="array" ref="E33">INDEX('Aceite Virgen Extra'!$A$259:$ACJ$285,MATCH($B33,'Aceite Virgen Extra'!$A$259:$A$285,0),MATCH(E$5,'Aceite Virgen Extra'!$A$259:$ACJ$259,0))</f>
        <v>24.21</v>
      </c>
      <c r="F33" s="32">
        <f t="array" ref="F33">INDEX('Aceite Virgen Extra'!$A$259:$ACJ$285,MATCH($B33,'Aceite Virgen Extra'!$A$259:$A$285,0),MATCH(F$5,'Aceite Virgen Extra'!$A$259:$ACJ$259,0))</f>
        <v>30.799999999999997</v>
      </c>
      <c r="G33" s="32">
        <f t="array" ref="G33">INDEX('Aceite Virgen Extra'!$A$259:$ACJ$285,MATCH($B33,'Aceite Virgen Extra'!$A$259:$A$285,0),MATCH(G$5,'Aceite Virgen Extra'!$A$259:$ACJ$259,0))</f>
        <v>29.450000000000003</v>
      </c>
      <c r="H33" s="32">
        <f t="array" ref="H33">INDEX('Aceite Virgen Extra'!$A$259:$ACJ$285,MATCH($B33,'Aceite Virgen Extra'!$A$259:$A$285,0),MATCH(H$5,'Aceite Virgen Extra'!$A$259:$ACJ$259,0))</f>
        <v>29.49</v>
      </c>
      <c r="I33" s="32">
        <f t="array" ref="I33">INDEX('Aceite Virgen Extra'!$A$259:$ACJ$285,MATCH($B33,'Aceite Virgen Extra'!$A$259:$A$285,0),MATCH(I$5,'Aceite Virgen Extra'!$A$259:$ACJ$259,0))</f>
        <v>30.65</v>
      </c>
      <c r="J33" s="32">
        <f t="array" ref="J33">INDEX('Aceite Virgen Extra'!$A$259:$ACJ$285,MATCH($B33,'Aceite Virgen Extra'!$A$259:$A$285,0),MATCH(J$5,'Aceite Virgen Extra'!$A$259:$ACJ$259,0))</f>
        <v>31.47</v>
      </c>
      <c r="K33" s="32">
        <f t="array" ref="K33">INDEX('Aceite Virgen Extra'!$A$259:$ACJ$285,MATCH($B33,'Aceite Virgen Extra'!$A$259:$A$285,0),MATCH(K$5,'Aceite Virgen Extra'!$A$259:$ACJ$259,0))</f>
        <v>30.220000000000002</v>
      </c>
      <c r="L33" s="32">
        <f t="array" ref="L33">INDEX('Aceite Virgen Extra'!$A$259:$ACJ$285,MATCH($B33,'Aceite Virgen Extra'!$A$259:$A$285,0),MATCH(L$5,'Aceite Virgen Extra'!$A$259:$ACJ$259,0))</f>
        <v>24.79</v>
      </c>
      <c r="M33" s="32">
        <f t="array" ref="M33">INDEX('Aceite Virgen Extra'!$A$259:$ACJ$285,MATCH($B33,'Aceite Virgen Extra'!$A$259:$A$285,0),MATCH(M$5,'Aceite Virgen Extra'!$A$259:$ACJ$259,0))</f>
        <v>26.939999999999998</v>
      </c>
      <c r="N33" s="32">
        <f t="array" ref="N33">INDEX('Aceite Virgen Extra'!$A$259:$ACJ$285,MATCH($B33,'Aceite Virgen Extra'!$A$259:$A$285,0),MATCH(N$5,'Aceite Virgen Extra'!$A$259:$ACJ$259,0))</f>
        <v>24.47</v>
      </c>
      <c r="O33" s="32">
        <f t="array" ref="O33">INDEX('Aceite Virgen Extra'!$A$259:$ACJ$285,MATCH($B33,'Aceite Virgen Extra'!$A$259:$A$285,0),MATCH(O$5,'Aceite Virgen Extra'!$A$259:$ACJ$259,0))</f>
        <v>23.380000000000003</v>
      </c>
      <c r="P33" s="32">
        <f t="array" ref="P33">INDEX('Aceite Virgen Extra'!$A$259:$ACJ$285,MATCH($B33,'Aceite Virgen Extra'!$A$259:$A$285,0),MATCH(P$5,'Aceite Virgen Extra'!$A$259:$ACJ$259,0))</f>
        <v>19.29</v>
      </c>
    </row>
    <row r="34" spans="2:16" x14ac:dyDescent="0.3">
      <c r="P34" s="30"/>
    </row>
    <row r="35" spans="2:16" x14ac:dyDescent="0.3">
      <c r="E35" s="32">
        <f>SUM(E10:E34)</f>
        <v>100.00999999999999</v>
      </c>
      <c r="F35" s="32">
        <f t="shared" ref="F35:P35" si="4">SUM(F10:F34)</f>
        <v>99.97999999999999</v>
      </c>
      <c r="G35" s="32">
        <f t="shared" si="4"/>
        <v>99.990000000000009</v>
      </c>
      <c r="H35" s="32">
        <f t="shared" si="4"/>
        <v>99.99</v>
      </c>
      <c r="I35" s="32">
        <f t="shared" si="4"/>
        <v>100.04000000000002</v>
      </c>
      <c r="J35" s="32">
        <f t="shared" si="4"/>
        <v>100</v>
      </c>
      <c r="K35" s="32">
        <f t="shared" si="4"/>
        <v>99.990000000000009</v>
      </c>
      <c r="L35" s="32">
        <f t="shared" si="4"/>
        <v>99.97999999999999</v>
      </c>
      <c r="M35" s="32">
        <f t="shared" si="4"/>
        <v>99.99</v>
      </c>
      <c r="N35" s="32">
        <f t="shared" si="4"/>
        <v>100.02</v>
      </c>
      <c r="O35" s="32">
        <f t="shared" si="4"/>
        <v>99.980000000000018</v>
      </c>
      <c r="P35" s="32">
        <f t="shared" si="4"/>
        <v>100.02000000000001</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J54" sqref="J54"/>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3">
        <v>1</v>
      </c>
      <c r="G1" s="23">
        <v>3</v>
      </c>
    </row>
    <row r="2" spans="2:7" x14ac:dyDescent="0.3">
      <c r="B2" s="1">
        <v>1</v>
      </c>
      <c r="C2" t="s">
        <v>451</v>
      </c>
      <c r="F2" s="1">
        <v>1</v>
      </c>
      <c r="G2" t="s">
        <v>452</v>
      </c>
    </row>
    <row r="3" spans="2:7" x14ac:dyDescent="0.3">
      <c r="B3" s="1">
        <v>2</v>
      </c>
      <c r="C3" t="s">
        <v>453</v>
      </c>
      <c r="F3" s="1">
        <v>2</v>
      </c>
      <c r="G3" t="s">
        <v>448</v>
      </c>
    </row>
    <row r="4" spans="2:7" x14ac:dyDescent="0.3">
      <c r="B4" s="1">
        <v>3</v>
      </c>
      <c r="C4" t="s">
        <v>454</v>
      </c>
      <c r="F4" s="1">
        <v>3</v>
      </c>
      <c r="G4" t="s">
        <v>450</v>
      </c>
    </row>
    <row r="5" spans="2:7" x14ac:dyDescent="0.3">
      <c r="B5" s="1">
        <v>4</v>
      </c>
      <c r="C5" t="s">
        <v>455</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http://purl.org/dc/dcmitype/"/>
    <ds:schemaRef ds:uri="http://schemas.microsoft.com/office/2006/documentManagement/types"/>
    <ds:schemaRef ds:uri="724c4985-e433-4d2c-9697-e180992b402a"/>
    <ds:schemaRef ds:uri="http://www.w3.org/XML/1998/namespace"/>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8be3414b-2ef9-485f-84d6-269f1d6f703b"/>
  </ds:schemaRefs>
</ds:datastoreItem>
</file>

<file path=customXml/itemProps3.xml><?xml version="1.0" encoding="utf-8"?>
<ds:datastoreItem xmlns:ds="http://schemas.openxmlformats.org/officeDocument/2006/customXml" ds:itemID="{5E646BDA-F163-4E6A-8BB2-4056E4B70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Martín Rodríguez, Pascual</cp:lastModifiedBy>
  <cp:revision/>
  <dcterms:created xsi:type="dcterms:W3CDTF">2018-07-03T08:51:17Z</dcterms:created>
  <dcterms:modified xsi:type="dcterms:W3CDTF">2025-02-05T09:09:42Z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