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66925"/>
  <mc:AlternateContent xmlns:mc="http://schemas.openxmlformats.org/markup-compatibility/2006">
    <mc:Choice Requires="x15">
      <x15ac:absPath xmlns:x15ac="http://schemas.microsoft.com/office/spreadsheetml/2010/11/ac" url="\\archivos\SGPADE\ssectorial\Q 2014\CONSUMO ALIMENTARIO\Archivos para web\Aceite mes a mes web\fichas consumo\2024\"/>
    </mc:Choice>
  </mc:AlternateContent>
  <xr:revisionPtr revIDLastSave="0" documentId="8_{EEF761F4-8D02-4156-8FA3-923B212D1511}" xr6:coauthVersionLast="47" xr6:coauthVersionMax="47" xr10:uidLastSave="{00000000-0000-0000-0000-000000000000}"/>
  <workbookProtection workbookAlgorithmName="SHA-512" workbookHashValue="xu5iZ1EuaA1twavys01N65nhxoSRF2IfbrHKk9MadsOjCLaNCIJbDU0aXP36TXsDV68uIkMfD2Zy3zRaqMcuqQ==" workbookSaltValue="aw+ApAcLFFrd1JS72dhT9A==" workbookSpinCount="100000" lockStructure="1"/>
  <bookViews>
    <workbookView xWindow="-108" yWindow="-108" windowWidth="23256" windowHeight="12576" tabRatio="819" activeTab="5" xr2:uid="{00000000-000D-0000-FFFF-FFFF00000000}"/>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definedNames>
    <definedName name="_xlnm.Print_Area" localSheetId="4">Canales!$A$1:$I$43</definedName>
    <definedName name="_xlnm.Print_Area" localSheetId="6">Conclusiones!$A$1:$J$33</definedName>
    <definedName name="_xlnm.Print_Area" localSheetId="5">Perfiles!$A$1:$I$52</definedName>
    <definedName name="Categorias">#REF!</definedName>
    <definedName name="Segmento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10" l="1"/>
  <c r="B3" i="9"/>
</calcChain>
</file>

<file path=xl/sharedStrings.xml><?xml version="1.0" encoding="utf-8"?>
<sst xmlns="http://schemas.openxmlformats.org/spreadsheetml/2006/main" count="69" uniqueCount="52">
  <si>
    <t>Consumo en el hogar
ACEITE</t>
  </si>
  <si>
    <t>OCTUBRE 24</t>
  </si>
  <si>
    <t>Principales variables</t>
  </si>
  <si>
    <t>Graficos historicos</t>
  </si>
  <si>
    <t>Canales</t>
  </si>
  <si>
    <t>Perfiles</t>
  </si>
  <si>
    <t>Principales Conclusiones</t>
  </si>
  <si>
    <t>Consumo en el Hogar</t>
  </si>
  <si>
    <t>TOTAL ACEITE</t>
  </si>
  <si>
    <t>Principales Variables - TAM OCTUBRE 24</t>
  </si>
  <si>
    <t>% Variación vs. Mismo periodo del año anterior</t>
  </si>
  <si>
    <t>TOTAL ACEITES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</si>
  <si>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</si>
  <si>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</si>
  <si>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</si>
  <si>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</si>
  <si>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</si>
  <si>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</si>
  <si>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</si>
  <si>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</si>
  <si>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</si>
  <si>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</si>
  <si>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</si>
  <si>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OCTUBRE 24</t>
  </si>
  <si>
    <t>Valor</t>
  </si>
  <si>
    <t>Volumen</t>
  </si>
  <si>
    <t>A.O VIRGEN</t>
  </si>
  <si>
    <t>A.O VIRGEN EXTRA</t>
  </si>
  <si>
    <t>A. OLIVA</t>
  </si>
  <si>
    <t>ACEITE DE GIRASOL</t>
  </si>
  <si>
    <t>ACEITE DE ORUJO</t>
  </si>
  <si>
    <t>ACEITE DE MAIZ</t>
  </si>
  <si>
    <t>ACEITE DE SOJA</t>
  </si>
  <si>
    <t>OTROS ACEITES VEG</t>
  </si>
  <si>
    <t>Consumo por persona (litros por persona) - TAM OCTUBRE 24</t>
  </si>
  <si>
    <t>TAM OCTUBRE 23</t>
  </si>
  <si>
    <t>TAM OCTUBRE 24</t>
  </si>
  <si>
    <t>TOTAL ACEITES OLIVA</t>
  </si>
  <si>
    <t>A.O VIRGEN+V.EXTRA</t>
  </si>
  <si>
    <t>Evolución Mensual de Total Gasto y Total Compras</t>
  </si>
  <si>
    <t>Evolución Mensual Precio Medio</t>
  </si>
  <si>
    <t xml:space="preserve">Evolución Anual de Total Compras </t>
  </si>
  <si>
    <t>Peso y % evolución en volumen de los canales de distribución - TAM OCTUBRE 24</t>
  </si>
  <si>
    <t>Precio medio (Euros/ litros) de los canales de distribución - TAM OCTUBRE 24</t>
  </si>
  <si>
    <t>Principales Conclusiones de los canales de distribución</t>
  </si>
  <si>
    <t xml:space="preserve">· El supermercado es el canal que concentra la mayor parte del mercado con más de la mitad de los litros distribuidos (53,6 %), a pesar de ello pierde un 4,0 % de volumen con respecto al anterior año móvil, aunque es importante destacar que el retroceso es menor que el promedio del mercado (6,3 %). El hipermercado es el segundo canal por orden de importancia con una participación del 23,7 % de los litros, a cierre de año móvil octubre retrocede un 9,1 %. En positivo con un aumento del 4,1 % cierra la tienda descuento, tercer canal por cuantía de participación con un 11,9 %. La tienda tradicional experimenta la caída más severa (32,0 %) siendo su extensión del 0,9 %, mientras que el e-commerce cierra con una caída del 5,8 % y un peso sobre el total del 2,9 %.
· El precio medio del aceite se sitúa en 5,45 €/litro, precio un 22,1 % superior al registrado un año antes. La subida de precio medio se extiende a todas las plataformas, aunque de manera desigual. La tienda descuento registra el menor incremento con un 7,7 % y cierra en 4,32 €/litro es, por tanto, el precio medio más asequible de la categoría. Sin embargo, el hipermercado y el e-commerce cierran con el precio medio litro menos competitivo (6,62 €/litro), tras haberlo incrementado un 29,1 % y un 37,8 % respectivamente. Hay que destacar al canal supermercado con un aumento del 19,8 % cerrando en 5,12 €/litro, siendo en ambos casos los datos inferiores al del mercado. </t>
  </si>
  <si>
    <t>% Población y Distribución del volumen por perfil sociodemográfico -TAM OCTUBRE 24</t>
  </si>
  <si>
    <t>% Población y Distribución del volumen por Comunidades -TAM OCTUBRE 24</t>
  </si>
  <si>
    <t xml:space="preserve">Principales conclusiones </t>
  </si>
  <si>
    <t>· El perfil intensivo en la compra de aceite se corresponde con un hogar sin niños y más bien numeroso, con más de tres personas, donde el responsable de las compras es no activo y tiene más de 50 años. Si analizamos por ciclo de vida, los hogares intensivos en la compra de aceite se corresponden con hogares formados por parejas con hijos medianos y mayores, así como parejas adultas sin hijos o retirados, debido a que superan el porcentaje de la compra en relación con la extensión de población que representan. Si consideramos las comunidades autónomas que realizan una compra más intensiva de este producto, destacan especialmente aquellas situadas en el norte peninsular como Galicia, País Vasco, Cantabria, Castilla y León, o La Rioja, entre otros. 
· El consumo per cápita de aceite cierra en 9,27 litros por persona y periodo de estudio. Realizan una ingesta superior a esta cantidad, individuos retirados, parejas adultas sin hijos o adultos independientes. Si tenemos en cuenta el colectivo que mayor consumo per cápita realiza, cabe destacar a los retirados, pues consumen un 86,7 % más de cantidad ingerida por persona y año, el equivalente a realizar un consumo en total de 17,31 litros, es decir 8,04 litros más por persona y periodo de estudio. Las parejas con hijos pequeños se sitúan en el otro extremo con una ingesta de 4,49 litros por persona y año móvil analizado.</t>
  </si>
  <si>
    <t>Principales conclusiones</t>
  </si>
  <si>
    <r>
      <rPr>
        <b/>
        <sz val="11"/>
        <rFont val="Calibri"/>
        <family val="2"/>
      </rPr>
      <t xml:space="preserve">Crecimiento en la facturación del sector oleícola del 14,4 % a pesar de la reducción de la demanda del 6,3 % a cierre de año móvil octubre 2024. El crecimiento en valor, por tanto, se explica a través del aumento del precio medio (22,1 %). </t>
    </r>
    <r>
      <rPr>
        <sz val="11"/>
        <rFont val="Calibri"/>
        <family val="2"/>
      </rPr>
      <t xml:space="preserve">
Los hogares destinan a la compra de aceite el 2,84 % del presupuesto medio por hogar que tienen asignado a la compra de alimentos y bebidas. Esto supone un gasto de 50,50 € por individuo y periodo analizado, cantidad un 13,0 % superior al anterior año móvil, equivalente a pagar 5,81 € más. Por su parte, el consumo por persona a cierre de año se sitúa en 9,27 litros, cantidad inferior en un 7,4 %.
· El perfil intensivo en la compra de aceite se corresponde con un hogar sin niños y más bien numeroso, con más de tres personas, donde el responsable de las compras es no activo y tiene más de 50 años. Si analizamos por ciclo de vida, los hogares intensivos en la compra de aceite se corresponden con hogares formados por parejas con hijos medianos y mayores, así como parejas adultas sin hijos o retirados, debido a que superan el porcentaje de la compra en relación con la extensión de población que representan. Si consideramos las comunidades autónomas que realizan una compra más intensiva de este producto, destacan especialmente aquellas situadas en el norte peninsular como Galicia, País Vasco, Cantabria, Castilla y León, o La Rioja, entre otros. 
· El consumo per cápita de aceite cierra en 9,27 litros por persona y periodo de estudio. Realizan una ingesta superior a esta cantidad, individuos retirados, parejas adultas sin hijos o adultos independientes. Si tenemos en cuenta el colectivo que mayor consumo per cápita realiza, cabe destacar a los retirados, pues consumen un 86,7 % más de cantidad ingerida por persona y año, el equivalente a realizar un consumo en total de 17,31 litros, es decir 8,04 litros más por persona y periodo de estudio. Las parejas con hijos pequeños se sitúan en el otro extremo con una ingesta de 4,49 litros por persona y año móvil analizado.
El sector oleícola se distribuye en segmentos, siendo los más importantes el que se corresponde con los aceites de oliva y el correspondiente al aceite de girasol, con una cuota del 57,3 % y 37,7 % respectivamente sobre el volumen del sector. Aunque se mantiene la importancia de cada tipo, la proporción que representan con respecto el anterior periodo varia de manera significativa, donde los aceites de oliva representaban un 64,9 % y el aceite de girasol un 31,2 %. Es posible, que el hecho de que los aceites de oliva crezcan en precio (42,5 %) y el de girasol lejos de crecer, decrezca un 21,6 %, haya influido en el comportamiento de compra de los hogares españoles. 
Dentro del segmento de los aceites de oliva hay diferentes tipos. El aceite que cuenta con mayor proporción de litros es el aceite de oliva (29,4 %), variedad que evoluciona en negativo y pierde el 15,9 % del volumen con respecto al año móvil octubre 2023. El aceite de oliva virgen extra es el siguiente tipo por orden de importancia en volumen, con una cuota del 21,1 %, se convierte en la variedad que experimenta la mayor caída del 22,4 % a cierre de periodo. Por su parte, el aceite de oliva virgen con una cuota del 6,9 % sobre el total, es el tipo que sufre la caída menos acentuada (4,3 %), de la categoría. 
Como mencionamos con anterioridad, el incremento en el precio medio de todos los tipos de los aceites de oliva es un factor relevante que podría estar detrás del retroceso de la demanda. El precio medio por litro supera en todas las variedades los 7,00 €/litro, cuando el precio medio del mercado cierra en 5,45 €/litro, debido a que en el mercado se contemplan variedades como girasol, orujo, o aceite de maíz con un precio medio más asequible. El perfil intensivo de los diferentes tipos de aceites de oliva varía entre ellos, donde destaca la clase socioeconómica de nivel alto para el tipo virgen y virgen extra así como los hogares sin niños. Por CCAA destaca Andalucía como intensiva en la compra de aceite de oliva virgen extra.
El aceite de girasol, al contrario que los aceites de oliva acaparan más volumen de mercado, debido a que se compra un 13,2 % más. A pesar del aumento de compra, los hogares gastan un 11,3 % menos que hace un año, debido a que el aceite de girasol es un 21,6 % más accesible en precio medio que hace un año, por tanto, no se llega a compensar con el crecimiento de la demanda. El perfil intensivo del consumo de aceite de girasol, se corresponde con hogares de nivel socioeconómico bajo y medio bajo, con niños de 6 a 15 años y con más de 3-4 personas por hogar. 
El aceite de orujo es otra variedad que también gana presencia en los hogares y crece un 25,4 % en volumen y un 46,3 % en valor. El precio medio de este tipo de aceite a pesar de que crece un 16,7 % se mantiene por debajo del promedio del mercado (4,30 €/litro). Si tenemos en cuenta el perfil intensivo en la compra del aceite de orujo, hay que destacar un perfil socioeconómico medio-bajo y bajo, compuesto por hogares sin niños o parejas con hijos mayores no activos y con 3 o más miembros.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</si>
</sst>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5">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name val="Calibri"/>
      <family val="1"/>
      <charset val="2"/>
    </font>
    <font>
      <b/>
      <sz val="11"/>
      <name val="Calibri"/>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1" tint="0.499984740745262"/>
      </left>
      <right style="hair">
        <color theme="1" tint="0.499984740745262"/>
      </right>
      <top style="hair">
        <color theme="1" tint="0.499984740745262"/>
      </top>
      <bottom style="thin">
        <color indexed="64"/>
      </bottom>
      <diagonal/>
    </border>
    <border>
      <left style="hair">
        <color theme="1" tint="0.499984740745262"/>
      </left>
      <right style="thin">
        <color theme="1" tint="0.499984740745262"/>
      </right>
      <top style="hair">
        <color theme="1" tint="0.499984740745262"/>
      </top>
      <bottom style="thin">
        <color indexed="64"/>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164"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6" fontId="0" fillId="0" borderId="0" xfId="2" applyNumberFormat="1" applyFont="1" applyBorder="1" applyAlignment="1">
      <alignment horizontal="center" vertical="center"/>
    </xf>
    <xf numFmtId="0" fontId="8" fillId="0" borderId="4" xfId="0" applyFont="1" applyBorder="1"/>
    <xf numFmtId="167"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164" fontId="7" fillId="0" borderId="13" xfId="1" applyFont="1" applyBorder="1" applyAlignment="1">
      <alignment horizontal="center" vertical="center" wrapText="1" readingOrder="1"/>
    </xf>
    <xf numFmtId="0" fontId="6" fillId="0" borderId="14" xfId="0" applyFont="1" applyBorder="1" applyAlignment="1">
      <alignment horizontal="center" vertical="center" wrapText="1"/>
    </xf>
    <xf numFmtId="164" fontId="7" fillId="0" borderId="15" xfId="1" applyFont="1" applyBorder="1" applyAlignment="1">
      <alignment horizontal="center" vertical="center" wrapText="1" readingOrder="1"/>
    </xf>
    <xf numFmtId="164" fontId="7" fillId="0" borderId="17" xfId="1" applyFont="1" applyBorder="1" applyAlignment="1">
      <alignment horizontal="center" vertical="center" wrapText="1" readingOrder="1"/>
    </xf>
    <xf numFmtId="164" fontId="7" fillId="0" borderId="19" xfId="1" applyFont="1" applyBorder="1" applyAlignment="1">
      <alignment horizontal="center" vertical="center" wrapText="1" readingOrder="1"/>
    </xf>
    <xf numFmtId="0" fontId="19" fillId="0" borderId="0" xfId="0" applyFont="1"/>
    <xf numFmtId="164"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164"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164" fontId="19" fillId="0" borderId="0" xfId="1" applyFont="1" applyBorder="1" applyAlignment="1">
      <alignment horizontal="left" vertical="center" indent="7"/>
    </xf>
    <xf numFmtId="0" fontId="19" fillId="0" borderId="21" xfId="0" applyFont="1" applyBorder="1"/>
    <xf numFmtId="0" fontId="21" fillId="0" borderId="21"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0" xfId="4" applyFont="1" applyFill="1" applyBorder="1" applyAlignment="1">
      <alignment horizontal="left" vertical="center"/>
    </xf>
    <xf numFmtId="0" fontId="17" fillId="2" borderId="11" xfId="3" applyFont="1" applyFill="1" applyBorder="1" applyAlignment="1">
      <alignment vertical="center"/>
    </xf>
    <xf numFmtId="0" fontId="17" fillId="2" borderId="12" xfId="0" applyFont="1" applyFill="1" applyBorder="1" applyAlignment="1">
      <alignment vertical="center"/>
    </xf>
    <xf numFmtId="0" fontId="17" fillId="2" borderId="11" xfId="3" applyFont="1" applyFill="1" applyBorder="1" applyAlignment="1">
      <alignment horizontal="left" vertical="center"/>
    </xf>
    <xf numFmtId="0" fontId="17" fillId="2" borderId="12" xfId="0" applyFont="1" applyFill="1" applyBorder="1" applyAlignment="1">
      <alignment horizontal="left" vertical="center"/>
    </xf>
    <xf numFmtId="0" fontId="17" fillId="2" borderId="12"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1" xfId="0" applyFont="1" applyBorder="1"/>
    <xf numFmtId="0" fontId="14" fillId="0" borderId="0" xfId="4" quotePrefix="1" applyFont="1" applyAlignment="1">
      <alignment vertical="center"/>
    </xf>
    <xf numFmtId="0" fontId="14" fillId="0" borderId="0" xfId="4" applyFont="1" applyAlignment="1">
      <alignment vertical="center"/>
    </xf>
    <xf numFmtId="168" fontId="31" fillId="0" borderId="5" xfId="2" applyNumberFormat="1" applyFont="1" applyFill="1" applyBorder="1" applyAlignment="1">
      <alignment horizontal="center" vertical="center"/>
    </xf>
    <xf numFmtId="168" fontId="31" fillId="0" borderId="5" xfId="2" applyNumberFormat="1" applyFont="1" applyBorder="1" applyAlignment="1">
      <alignment horizontal="center" vertical="center"/>
    </xf>
    <xf numFmtId="168" fontId="32" fillId="0" borderId="5" xfId="2" applyNumberFormat="1" applyFont="1" applyBorder="1" applyAlignment="1">
      <alignment horizontal="center" vertical="center"/>
    </xf>
    <xf numFmtId="168" fontId="7" fillId="0" borderId="16" xfId="0" applyNumberFormat="1" applyFont="1" applyBorder="1" applyAlignment="1">
      <alignment horizontal="center" vertical="center" wrapText="1" readingOrder="1"/>
    </xf>
    <xf numFmtId="168" fontId="7" fillId="0" borderId="18" xfId="0" applyNumberFormat="1" applyFont="1" applyBorder="1" applyAlignment="1">
      <alignment horizontal="center" vertical="center" wrapText="1" readingOrder="1"/>
    </xf>
    <xf numFmtId="2" fontId="7" fillId="0" borderId="18" xfId="0" applyNumberFormat="1" applyFont="1" applyBorder="1" applyAlignment="1">
      <alignment horizontal="center" vertical="center" wrapText="1" readingOrder="1"/>
    </xf>
    <xf numFmtId="168" fontId="7" fillId="0" borderId="20" xfId="0" applyNumberFormat="1" applyFont="1" applyBorder="1" applyAlignment="1">
      <alignment horizontal="center" vertical="center" wrapText="1" readingOrder="1"/>
    </xf>
    <xf numFmtId="164" fontId="19" fillId="0" borderId="0" xfId="1" applyFont="1" applyBorder="1" applyAlignment="1">
      <alignment horizontal="left" vertical="center" indent="2"/>
    </xf>
    <xf numFmtId="164" fontId="19" fillId="0" borderId="0" xfId="1" applyFont="1" applyBorder="1" applyAlignment="1">
      <alignment horizontal="left" vertical="center" indent="1"/>
    </xf>
    <xf numFmtId="2" fontId="19" fillId="0" borderId="30" xfId="1" applyNumberFormat="1" applyFont="1" applyBorder="1" applyAlignment="1">
      <alignment horizontal="center" vertical="center"/>
    </xf>
    <xf numFmtId="2" fontId="19" fillId="0" borderId="31" xfId="1" applyNumberFormat="1" applyFont="1" applyBorder="1" applyAlignment="1">
      <alignment horizontal="center" vertical="center"/>
    </xf>
    <xf numFmtId="2" fontId="0" fillId="0" borderId="0" xfId="0" applyNumberFormat="1"/>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2" xfId="0" applyFont="1" applyBorder="1" applyAlignment="1">
      <alignment horizontal="left" vertical="center" wrapText="1"/>
    </xf>
    <xf numFmtId="0" fontId="6" fillId="0" borderId="23" xfId="0" applyFont="1" applyBorder="1" applyAlignment="1">
      <alignment horizontal="left" vertical="center"/>
    </xf>
    <xf numFmtId="0" fontId="6" fillId="0" borderId="24" xfId="0" applyFont="1" applyBorder="1" applyAlignment="1">
      <alignment horizontal="left" vertical="center"/>
    </xf>
    <xf numFmtId="0" fontId="6" fillId="0" borderId="25" xfId="0" applyFont="1" applyBorder="1" applyAlignment="1">
      <alignment horizontal="left" vertical="center"/>
    </xf>
    <xf numFmtId="0" fontId="6" fillId="0" borderId="0" xfId="0" applyFont="1" applyAlignment="1">
      <alignment horizontal="left" vertical="center"/>
    </xf>
    <xf numFmtId="0" fontId="6" fillId="0" borderId="26" xfId="0" applyFont="1" applyBorder="1" applyAlignment="1">
      <alignment horizontal="left" vertical="center"/>
    </xf>
    <xf numFmtId="0" fontId="6" fillId="0" borderId="27" xfId="0" applyFont="1" applyBorder="1" applyAlignment="1">
      <alignment horizontal="left" vertical="center"/>
    </xf>
    <xf numFmtId="0" fontId="6" fillId="0" borderId="28" xfId="0" applyFont="1" applyBorder="1" applyAlignment="1">
      <alignment horizontal="left" vertical="center"/>
    </xf>
    <xf numFmtId="0" fontId="6" fillId="0" borderId="29" xfId="0" applyFont="1" applyBorder="1" applyAlignment="1">
      <alignment horizontal="left" vertical="center"/>
    </xf>
    <xf numFmtId="0" fontId="0" fillId="0" borderId="22" xfId="0" applyBorder="1" applyAlignment="1">
      <alignment horizontal="left" vertical="center" wrapText="1"/>
    </xf>
    <xf numFmtId="0" fontId="0" fillId="0" borderId="23" xfId="0" applyBorder="1" applyAlignment="1">
      <alignment horizontal="left" vertical="center"/>
    </xf>
    <xf numFmtId="0" fontId="0" fillId="0" borderId="24" xfId="0" applyBorder="1" applyAlignment="1">
      <alignment horizontal="left" vertical="center"/>
    </xf>
    <xf numFmtId="0" fontId="0" fillId="0" borderId="25" xfId="0" applyBorder="1" applyAlignment="1">
      <alignment horizontal="left" vertical="center"/>
    </xf>
    <xf numFmtId="0" fontId="0" fillId="0" borderId="0" xfId="0"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30" fillId="0" borderId="22" xfId="0" applyFont="1" applyBorder="1" applyAlignment="1">
      <alignment horizontal="left" vertical="center" wrapText="1"/>
    </xf>
    <xf numFmtId="0" fontId="30" fillId="0" borderId="23" xfId="0" applyFont="1" applyBorder="1" applyAlignment="1">
      <alignment horizontal="left" vertical="center" wrapText="1"/>
    </xf>
    <xf numFmtId="0" fontId="30" fillId="0" borderId="24" xfId="0" applyFont="1" applyBorder="1" applyAlignment="1">
      <alignment horizontal="left" vertical="center" wrapText="1"/>
    </xf>
    <xf numFmtId="0" fontId="30" fillId="0" borderId="25" xfId="0" applyFont="1" applyBorder="1" applyAlignment="1">
      <alignment horizontal="left" vertical="center" wrapText="1"/>
    </xf>
    <xf numFmtId="0" fontId="30" fillId="0" borderId="0" xfId="0" applyFont="1" applyAlignment="1">
      <alignment horizontal="left" vertical="center" wrapText="1"/>
    </xf>
    <xf numFmtId="0" fontId="30" fillId="0" borderId="26" xfId="0" applyFont="1" applyBorder="1" applyAlignment="1">
      <alignment horizontal="left" vertical="center" wrapText="1"/>
    </xf>
    <xf numFmtId="0" fontId="30" fillId="0" borderId="27" xfId="0" applyFont="1" applyBorder="1" applyAlignment="1">
      <alignment horizontal="left" vertical="center" wrapText="1"/>
    </xf>
    <xf numFmtId="0" fontId="30" fillId="0" borderId="28" xfId="0" applyFont="1" applyBorder="1" applyAlignment="1">
      <alignment horizontal="left" vertical="center" wrapText="1"/>
    </xf>
    <xf numFmtId="0" fontId="30" fillId="0" borderId="29" xfId="0" applyFont="1" applyBorder="1" applyAlignment="1">
      <alignment horizontal="left" vertical="center" wrapText="1"/>
    </xf>
  </cellXfs>
  <cellStyles count="6">
    <cellStyle name="Hipervínculo" xfId="3" builtinId="8"/>
    <cellStyle name="Hipervínculo 2" xfId="5" xr:uid="{00000000-0005-0000-0000-000001000000}"/>
    <cellStyle name="Millares" xfId="1" builtinId="3"/>
    <cellStyle name="Normal" xfId="0" builtinId="0"/>
    <cellStyle name="Normal 2" xfId="4" xr:uid="{00000000-0005-0000-0000-000004000000}"/>
    <cellStyle name="Porcentaje" xfId="2" builtinId="5"/>
  </cellStyles>
  <dxfs count="10">
    <dxf>
      <font>
        <color theme="4" tint="-0.24994659260841701"/>
      </font>
    </dxf>
    <dxf>
      <font>
        <color rgb="FFFF0000"/>
      </font>
    </dxf>
    <dxf>
      <font>
        <color theme="9" tint="-0.24994659260841701"/>
      </font>
    </dxf>
    <dxf>
      <font>
        <color rgb="FFC00000"/>
      </font>
    </dxf>
    <dxf>
      <font>
        <color theme="4" tint="-0.24994659260841701"/>
      </font>
    </dxf>
    <dxf>
      <font>
        <color rgb="FFFF0000"/>
      </font>
    </dxf>
    <dxf>
      <font>
        <color theme="9" tint="-0.24994659260841701"/>
      </font>
    </dxf>
    <dxf>
      <font>
        <color rgb="FF006600"/>
      </font>
    </dxf>
    <dxf>
      <font>
        <color rgb="FFC00000"/>
      </font>
    </dxf>
    <dxf>
      <font>
        <color rgb="FF0070C0"/>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9-4FD5-A23F-431454AA79E1}"/>
                </c:ext>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EEC9-4FD5-A23F-431454AA79E1}"/>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c:ext xmlns:c15="http://schemas.microsoft.com/office/drawing/2012/chart" uri="{CE6537A1-D6FC-4f65-9D91-7224C49458BB}">
                  <c15:layout>
                    <c:manualLayout>
                      <c:w val="7.8775831104107144E-2"/>
                      <c:h val="9.8896083990446804E-2"/>
                    </c:manualLayout>
                  </c15:layout>
                </c:ext>
                <c:ext xmlns:c16="http://schemas.microsoft.com/office/drawing/2014/chart" uri="{C3380CC4-5D6E-409C-BE32-E72D297353CC}">
                  <c16:uniqueId val="{0000000A-1817-4634-BE8A-66552479874F}"/>
                </c:ext>
              </c:extLst>
            </c:dLbl>
            <c:dLbl>
              <c:idx val="6"/>
              <c:layout>
                <c:manualLayout>
                  <c:x val="1.474860309244529E-2"/>
                  <c:y val="0"/>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1817-4634-BE8A-66552479874F}"/>
                </c:ext>
              </c:extLst>
            </c:dLbl>
            <c:dLbl>
              <c:idx val="7"/>
              <c:layout>
                <c:manualLayout>
                  <c:x val="3.917728343505418E-2"/>
                  <c:y val="-1.578544472712976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1817-4634-BE8A-66552479874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6.8524645643742996</c:v>
              </c:pt>
              <c:pt idx="1">
                <c:v>21.116433207911722</c:v>
              </c:pt>
              <c:pt idx="2">
                <c:v>29.377090945805769</c:v>
              </c:pt>
              <c:pt idx="3">
                <c:v>37.729147199865885</c:v>
              </c:pt>
              <c:pt idx="4">
                <c:v>3.2745385144158825</c:v>
              </c:pt>
              <c:pt idx="5">
                <c:v>8.9552023609511117E-2</c:v>
              </c:pt>
              <c:pt idx="6">
                <c:v>3.2710559299648162E-3</c:v>
              </c:pt>
              <c:pt idx="7">
                <c:v>1.557508184063092</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494-4505-B6A6-26B4EB5ABF0B}"/>
                </c:ext>
              </c:extLst>
            </c:dLbl>
            <c:dLbl>
              <c:idx val="3"/>
              <c:layout>
                <c:manualLayout>
                  <c:x val="-1.1054353181071499E-2"/>
                  <c:y val="2.199518876894487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94-4505-B6A6-26B4EB5ABF0B}"/>
                </c:ext>
              </c:extLst>
            </c:dLbl>
            <c:dLbl>
              <c:idx val="4"/>
              <c:layout>
                <c:manualLayout>
                  <c:x val="-4.4217412724285865E-2"/>
                  <c:y val="1.099759438447241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94-4505-B6A6-26B4EB5ABF0B}"/>
                </c:ext>
              </c:extLst>
            </c:dLbl>
            <c:dLbl>
              <c:idx val="5"/>
              <c:layout>
                <c:manualLayout>
                  <c:x val="-1.1054353181071466E-2"/>
                  <c:y val="-1.6496391576708652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494-4505-B6A6-26B4EB5ABF0B}"/>
                </c:ext>
              </c:extLst>
            </c:dLbl>
            <c:dLbl>
              <c:idx val="6"/>
              <c:layout>
                <c:manualLayout>
                  <c:x val="2.5793490755833353E-2"/>
                  <c:y val="-3.0859509628523775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494-4505-B6A6-26B4EB5ABF0B}"/>
                </c:ext>
              </c:extLst>
            </c:dLbl>
            <c:dLbl>
              <c:idx val="7"/>
              <c:layout>
                <c:manualLayout>
                  <c:x val="4.7936723837885664E-2"/>
                  <c:y val="-2.033602413582288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494-4505-B6A6-26B4EB5ABF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ORUJO</c:v>
              </c:pt>
              <c:pt idx="5">
                <c:v>ACEITE DE MAIZ</c:v>
              </c:pt>
              <c:pt idx="6">
                <c:v>ACEITE DE SOJA</c:v>
              </c:pt>
              <c:pt idx="7">
                <c:v>OTROS ACEITES VEG</c:v>
              </c:pt>
            </c:strLit>
          </c:cat>
          <c:val>
            <c:numLit>
              <c:formatCode>0.0</c:formatCode>
              <c:ptCount val="8"/>
              <c:pt idx="0">
                <c:v>10.151458050684221</c:v>
              </c:pt>
              <c:pt idx="1">
                <c:v>35.090169402515514</c:v>
              </c:pt>
              <c:pt idx="2">
                <c:v>40.147570541520594</c:v>
              </c:pt>
              <c:pt idx="3">
                <c:v>10.809842474457319</c:v>
              </c:pt>
              <c:pt idx="4">
                <c:v>2.5820653988082762</c:v>
              </c:pt>
              <c:pt idx="5">
                <c:v>4.7143481445275331E-2</c:v>
              </c:pt>
              <c:pt idx="6">
                <c:v>3.240007862149966E-3</c:v>
              </c:pt>
              <c:pt idx="7">
                <c:v>1.1685030716863287</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22</c:v>
              </c:pt>
              <c:pt idx="1">
                <c:v>NOVIEMBRE 22</c:v>
              </c:pt>
              <c:pt idx="2">
                <c:v>DICIEMBRE 22</c:v>
              </c:pt>
              <c:pt idx="3">
                <c:v>ENERO 23</c:v>
              </c:pt>
              <c:pt idx="4">
                <c:v>FEBRERO 23</c:v>
              </c:pt>
              <c:pt idx="5">
                <c:v>MARZO 23</c:v>
              </c:pt>
              <c:pt idx="6">
                <c:v>ABRIL 23</c:v>
              </c:pt>
              <c:pt idx="7">
                <c:v>MAYO 23</c:v>
              </c:pt>
              <c:pt idx="8">
                <c:v>JUNIO 23</c:v>
              </c:pt>
              <c:pt idx="9">
                <c:v>JULIO 23</c:v>
              </c:pt>
              <c:pt idx="10">
                <c:v>AGOSTO 23</c:v>
              </c:pt>
              <c:pt idx="11">
                <c:v>SEPTIEMBRE 23</c:v>
              </c:pt>
              <c:pt idx="12">
                <c:v>OCTUBRE 23</c:v>
              </c:pt>
              <c:pt idx="13">
                <c:v>NOVIEMBRE 23</c:v>
              </c:pt>
              <c:pt idx="14">
                <c:v>DICIEMBRE 23</c:v>
              </c:pt>
              <c:pt idx="15">
                <c:v>ENERO 24</c:v>
              </c:pt>
              <c:pt idx="16">
                <c:v>FEBRERO 24</c:v>
              </c:pt>
              <c:pt idx="17">
                <c:v>MARZO 24</c:v>
              </c:pt>
              <c:pt idx="18">
                <c:v>ABRIL 24</c:v>
              </c:pt>
              <c:pt idx="19">
                <c:v>MAYO 24</c:v>
              </c:pt>
              <c:pt idx="20">
                <c:v>JUNIO 24</c:v>
              </c:pt>
              <c:pt idx="21">
                <c:v>JULIO 24</c:v>
              </c:pt>
              <c:pt idx="22">
                <c:v>AGOSTO 24</c:v>
              </c:pt>
              <c:pt idx="23">
                <c:v>SEPTIEMBRE 24</c:v>
              </c:pt>
              <c:pt idx="24">
                <c:v>OCTUBRE 24</c:v>
              </c:pt>
            </c:strLit>
          </c:cat>
          <c:val>
            <c:numLit>
              <c:formatCode>_(* #,##0.00_);_(* \(#,##0.00\);_(* "-"??_);_(@_)</c:formatCode>
              <c:ptCount val="25"/>
              <c:pt idx="0">
                <c:v>42488.62</c:v>
              </c:pt>
              <c:pt idx="1">
                <c:v>40023.49</c:v>
              </c:pt>
              <c:pt idx="2">
                <c:v>36082.559999999998</c:v>
              </c:pt>
              <c:pt idx="3">
                <c:v>36967.47</c:v>
              </c:pt>
              <c:pt idx="4">
                <c:v>36860.79</c:v>
              </c:pt>
              <c:pt idx="5">
                <c:v>39719.980000000003</c:v>
              </c:pt>
              <c:pt idx="6">
                <c:v>36661.03</c:v>
              </c:pt>
              <c:pt idx="7">
                <c:v>39637.32</c:v>
              </c:pt>
              <c:pt idx="8">
                <c:v>36107.32</c:v>
              </c:pt>
              <c:pt idx="9">
                <c:v>37509.760000000002</c:v>
              </c:pt>
              <c:pt idx="10">
                <c:v>45159.86</c:v>
              </c:pt>
              <c:pt idx="11">
                <c:v>45040.58</c:v>
              </c:pt>
              <c:pt idx="12">
                <c:v>33214.620000000003</c:v>
              </c:pt>
              <c:pt idx="13">
                <c:v>34021.760000000002</c:v>
              </c:pt>
              <c:pt idx="14">
                <c:v>35570.89</c:v>
              </c:pt>
              <c:pt idx="15">
                <c:v>38989.33</c:v>
              </c:pt>
              <c:pt idx="16">
                <c:v>36718.199999999997</c:v>
              </c:pt>
              <c:pt idx="17">
                <c:v>35437.33</c:v>
              </c:pt>
              <c:pt idx="18">
                <c:v>33445.78</c:v>
              </c:pt>
              <c:pt idx="19">
                <c:v>36888.04</c:v>
              </c:pt>
              <c:pt idx="20">
                <c:v>31484.99</c:v>
              </c:pt>
              <c:pt idx="21">
                <c:v>36495.06</c:v>
              </c:pt>
              <c:pt idx="22">
                <c:v>36648.49</c:v>
              </c:pt>
              <c:pt idx="23">
                <c:v>38243.72</c:v>
              </c:pt>
              <c:pt idx="24">
                <c:v>40064.550000000003</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22</c:v>
              </c:pt>
              <c:pt idx="1">
                <c:v>NOVIEMBRE 22</c:v>
              </c:pt>
              <c:pt idx="2">
                <c:v>DICIEMBRE 22</c:v>
              </c:pt>
              <c:pt idx="3">
                <c:v>ENERO 23</c:v>
              </c:pt>
              <c:pt idx="4">
                <c:v>FEBRERO 23</c:v>
              </c:pt>
              <c:pt idx="5">
                <c:v>MARZO 23</c:v>
              </c:pt>
              <c:pt idx="6">
                <c:v>ABRIL 23</c:v>
              </c:pt>
              <c:pt idx="7">
                <c:v>MAYO 23</c:v>
              </c:pt>
              <c:pt idx="8">
                <c:v>JUNIO 23</c:v>
              </c:pt>
              <c:pt idx="9">
                <c:v>JULIO 23</c:v>
              </c:pt>
              <c:pt idx="10">
                <c:v>AGOSTO 23</c:v>
              </c:pt>
              <c:pt idx="11">
                <c:v>SEPTIEMBRE 23</c:v>
              </c:pt>
              <c:pt idx="12">
                <c:v>OCTUBRE 23</c:v>
              </c:pt>
              <c:pt idx="13">
                <c:v>NOVIEMBRE 23</c:v>
              </c:pt>
              <c:pt idx="14">
                <c:v>DICIEMBRE 23</c:v>
              </c:pt>
              <c:pt idx="15">
                <c:v>ENERO 24</c:v>
              </c:pt>
              <c:pt idx="16">
                <c:v>FEBRERO 24</c:v>
              </c:pt>
              <c:pt idx="17">
                <c:v>MARZO 24</c:v>
              </c:pt>
              <c:pt idx="18">
                <c:v>ABRIL 24</c:v>
              </c:pt>
              <c:pt idx="19">
                <c:v>MAYO 24</c:v>
              </c:pt>
              <c:pt idx="20">
                <c:v>JUNIO 24</c:v>
              </c:pt>
              <c:pt idx="21">
                <c:v>JULIO 24</c:v>
              </c:pt>
              <c:pt idx="22">
                <c:v>AGOSTO 24</c:v>
              </c:pt>
              <c:pt idx="23">
                <c:v>SEPTIEMBRE 24</c:v>
              </c:pt>
              <c:pt idx="24">
                <c:v>OCTUBRE 24</c:v>
              </c:pt>
            </c:strLit>
          </c:cat>
          <c:val>
            <c:numLit>
              <c:formatCode>_(* #,##0.00_);_(* \(#,##0.00\);_(* "-"??_);_(@_)</c:formatCode>
              <c:ptCount val="25"/>
              <c:pt idx="0">
                <c:v>167669.5</c:v>
              </c:pt>
              <c:pt idx="1">
                <c:v>161338.6</c:v>
              </c:pt>
              <c:pt idx="2">
                <c:v>148369.4</c:v>
              </c:pt>
              <c:pt idx="3">
                <c:v>162255</c:v>
              </c:pt>
              <c:pt idx="4">
                <c:v>148330.5</c:v>
              </c:pt>
              <c:pt idx="5">
                <c:v>161923.5</c:v>
              </c:pt>
              <c:pt idx="6">
                <c:v>156865.4</c:v>
              </c:pt>
              <c:pt idx="7">
                <c:v>175352.1</c:v>
              </c:pt>
              <c:pt idx="8">
                <c:v>159199.29999999999</c:v>
              </c:pt>
              <c:pt idx="9">
                <c:v>167319.1</c:v>
              </c:pt>
              <c:pt idx="10">
                <c:v>232530</c:v>
              </c:pt>
              <c:pt idx="11">
                <c:v>231392.2</c:v>
              </c:pt>
              <c:pt idx="12">
                <c:v>161442.79999999999</c:v>
              </c:pt>
              <c:pt idx="13">
                <c:v>166957.20000000001</c:v>
              </c:pt>
              <c:pt idx="14">
                <c:v>178805.7</c:v>
              </c:pt>
              <c:pt idx="15">
                <c:v>211290.2</c:v>
              </c:pt>
              <c:pt idx="16">
                <c:v>199429.3</c:v>
              </c:pt>
              <c:pt idx="17">
                <c:v>189242</c:v>
              </c:pt>
              <c:pt idx="18">
                <c:v>191379.9</c:v>
              </c:pt>
              <c:pt idx="19">
                <c:v>217983.2</c:v>
              </c:pt>
              <c:pt idx="20">
                <c:v>174974</c:v>
              </c:pt>
              <c:pt idx="21">
                <c:v>205050.2</c:v>
              </c:pt>
              <c:pt idx="22">
                <c:v>202421.7</c:v>
              </c:pt>
              <c:pt idx="23">
                <c:v>211397.8</c:v>
              </c:pt>
              <c:pt idx="24">
                <c:v>215307.6</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OCTUBRE 22</c:v>
              </c:pt>
              <c:pt idx="1">
                <c:v>NOVIEMBRE 22</c:v>
              </c:pt>
              <c:pt idx="2">
                <c:v>DICIEMBRE 22</c:v>
              </c:pt>
              <c:pt idx="3">
                <c:v>ENERO 23</c:v>
              </c:pt>
              <c:pt idx="4">
                <c:v>FEBRERO 23</c:v>
              </c:pt>
              <c:pt idx="5">
                <c:v>MARZO 23</c:v>
              </c:pt>
              <c:pt idx="6">
                <c:v>ABRIL 23</c:v>
              </c:pt>
              <c:pt idx="7">
                <c:v>MAYO 23</c:v>
              </c:pt>
              <c:pt idx="8">
                <c:v>JUNIO 23</c:v>
              </c:pt>
              <c:pt idx="9">
                <c:v>JULIO 23</c:v>
              </c:pt>
              <c:pt idx="10">
                <c:v>AGOSTO 23</c:v>
              </c:pt>
              <c:pt idx="11">
                <c:v>SEPTIEMBRE 23</c:v>
              </c:pt>
              <c:pt idx="12">
                <c:v>OCTUBRE 23</c:v>
              </c:pt>
              <c:pt idx="13">
                <c:v>NOVIEMBRE 23</c:v>
              </c:pt>
              <c:pt idx="14">
                <c:v>DICIEMBRE 23</c:v>
              </c:pt>
              <c:pt idx="15">
                <c:v>ENERO 24</c:v>
              </c:pt>
              <c:pt idx="16">
                <c:v>FEBRERO 24</c:v>
              </c:pt>
              <c:pt idx="17">
                <c:v>MARZO 24</c:v>
              </c:pt>
              <c:pt idx="18">
                <c:v>ABRIL 24</c:v>
              </c:pt>
              <c:pt idx="19">
                <c:v>MAYO 24</c:v>
              </c:pt>
              <c:pt idx="20">
                <c:v>JUNIO 24</c:v>
              </c:pt>
              <c:pt idx="21">
                <c:v>JULIO 24</c:v>
              </c:pt>
              <c:pt idx="22">
                <c:v>AGOSTO 24</c:v>
              </c:pt>
              <c:pt idx="23">
                <c:v>SEPTIEMBRE 24</c:v>
              </c:pt>
              <c:pt idx="24">
                <c:v>OCTUBRE 24</c:v>
              </c:pt>
            </c:strLit>
          </c:cat>
          <c:val>
            <c:numLit>
              <c:formatCode>_(* #,##0.00_);_(* \(#,##0.00\);_(* "-"??_);_(@_)</c:formatCode>
              <c:ptCount val="25"/>
              <c:pt idx="0">
                <c:v>42.488620000000004</c:v>
              </c:pt>
              <c:pt idx="1">
                <c:v>40.023489999999995</c:v>
              </c:pt>
              <c:pt idx="2">
                <c:v>36.082560000000001</c:v>
              </c:pt>
              <c:pt idx="3">
                <c:v>36.967469999999999</c:v>
              </c:pt>
              <c:pt idx="4">
                <c:v>36.860790000000001</c:v>
              </c:pt>
              <c:pt idx="5">
                <c:v>39.719980000000007</c:v>
              </c:pt>
              <c:pt idx="6">
                <c:v>36.661029999999997</c:v>
              </c:pt>
              <c:pt idx="7">
                <c:v>39.637320000000003</c:v>
              </c:pt>
              <c:pt idx="8">
                <c:v>36.107320000000001</c:v>
              </c:pt>
              <c:pt idx="9">
                <c:v>37.50976</c:v>
              </c:pt>
              <c:pt idx="10">
                <c:v>45.159860000000002</c:v>
              </c:pt>
              <c:pt idx="11">
                <c:v>45.040579999999999</c:v>
              </c:pt>
              <c:pt idx="12">
                <c:v>33.214620000000004</c:v>
              </c:pt>
              <c:pt idx="13">
                <c:v>34.02176</c:v>
              </c:pt>
              <c:pt idx="14">
                <c:v>35.570889999999999</c:v>
              </c:pt>
              <c:pt idx="15">
                <c:v>38.989330000000002</c:v>
              </c:pt>
              <c:pt idx="16">
                <c:v>36.718199999999996</c:v>
              </c:pt>
              <c:pt idx="17">
                <c:v>35.437330000000003</c:v>
              </c:pt>
              <c:pt idx="18">
                <c:v>33.445779999999999</c:v>
              </c:pt>
              <c:pt idx="19">
                <c:v>36.888040000000004</c:v>
              </c:pt>
              <c:pt idx="20">
                <c:v>31.484990000000003</c:v>
              </c:pt>
              <c:pt idx="21">
                <c:v>36.495059999999995</c:v>
              </c:pt>
              <c:pt idx="22">
                <c:v>36.648489999999995</c:v>
              </c:pt>
              <c:pt idx="23">
                <c:v>38.243720000000003</c:v>
              </c:pt>
              <c:pt idx="24">
                <c:v>40.064550000000004</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630547464"/>
        <c:axId val="76911056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OCTUBRE 22</c:v>
              </c:pt>
              <c:pt idx="1">
                <c:v>NOVIEMBRE 22</c:v>
              </c:pt>
              <c:pt idx="2">
                <c:v>DICIEMBRE 22</c:v>
              </c:pt>
              <c:pt idx="3">
                <c:v>ENERO 23</c:v>
              </c:pt>
              <c:pt idx="4">
                <c:v>FEBRERO 23</c:v>
              </c:pt>
              <c:pt idx="5">
                <c:v>MARZO 23</c:v>
              </c:pt>
              <c:pt idx="6">
                <c:v>ABRIL 23</c:v>
              </c:pt>
              <c:pt idx="7">
                <c:v>MAYO 23</c:v>
              </c:pt>
              <c:pt idx="8">
                <c:v>JUNIO 23</c:v>
              </c:pt>
              <c:pt idx="9">
                <c:v>JULIO 23</c:v>
              </c:pt>
              <c:pt idx="10">
                <c:v>AGOSTO 23</c:v>
              </c:pt>
              <c:pt idx="11">
                <c:v>SEPTIEMBRE 23</c:v>
              </c:pt>
              <c:pt idx="12">
                <c:v>OCTUBRE 23</c:v>
              </c:pt>
              <c:pt idx="13">
                <c:v>NOVIEMBRE 23</c:v>
              </c:pt>
              <c:pt idx="14">
                <c:v>DICIEMBRE 23</c:v>
              </c:pt>
              <c:pt idx="15">
                <c:v>ENERO 24</c:v>
              </c:pt>
              <c:pt idx="16">
                <c:v>FEBRERO 24</c:v>
              </c:pt>
              <c:pt idx="17">
                <c:v>MARZO 24</c:v>
              </c:pt>
              <c:pt idx="18">
                <c:v>ABRIL 24</c:v>
              </c:pt>
              <c:pt idx="19">
                <c:v>MAYO 24</c:v>
              </c:pt>
              <c:pt idx="20">
                <c:v>JUNIO 24</c:v>
              </c:pt>
              <c:pt idx="21">
                <c:v>JULIO 24</c:v>
              </c:pt>
              <c:pt idx="22">
                <c:v>AGOSTO 24</c:v>
              </c:pt>
              <c:pt idx="23">
                <c:v>SEPTIEMBRE 24</c:v>
              </c:pt>
              <c:pt idx="24">
                <c:v>OCTUBRE 24</c:v>
              </c:pt>
            </c:strLit>
          </c:cat>
          <c:val>
            <c:numLit>
              <c:formatCode>0.00</c:formatCode>
              <c:ptCount val="25"/>
              <c:pt idx="0">
                <c:v>3.9462213646854143</c:v>
              </c:pt>
              <c:pt idx="1">
                <c:v>4.0310977378534458</c:v>
              </c:pt>
              <c:pt idx="2">
                <c:v>4.1119421681831891</c:v>
              </c:pt>
              <c:pt idx="3">
                <c:v>4.3891291451646541</c:v>
              </c:pt>
              <c:pt idx="4">
                <c:v>4.0240727341980458</c:v>
              </c:pt>
              <c:pt idx="5">
                <c:v>4.0766259197512182</c:v>
              </c:pt>
              <c:pt idx="6">
                <c:v>4.2788050417568737</c:v>
              </c:pt>
              <c:pt idx="7">
                <c:v>4.4239141294113731</c:v>
              </c:pt>
              <c:pt idx="8">
                <c:v>4.4090588833510767</c:v>
              </c:pt>
              <c:pt idx="9">
                <c:v>4.4606816999095704</c:v>
              </c:pt>
              <c:pt idx="10">
                <c:v>5.149041648933367</c:v>
              </c:pt>
              <c:pt idx="11">
                <c:v>5.1374160812316356</c:v>
              </c:pt>
              <c:pt idx="12">
                <c:v>4.8605945213282578</c:v>
              </c:pt>
              <c:pt idx="13">
                <c:v>4.9073651686450086</c:v>
              </c:pt>
              <c:pt idx="14">
                <c:v>5.0267423727660461</c:v>
              </c:pt>
              <c:pt idx="15">
                <c:v>5.419180067982702</c:v>
              </c:pt>
              <c:pt idx="16">
                <c:v>5.4313473972035666</c:v>
              </c:pt>
              <c:pt idx="17">
                <c:v>5.3401878753280787</c:v>
              </c:pt>
              <c:pt idx="18">
                <c:v>5.7220940878042015</c:v>
              </c:pt>
              <c:pt idx="19">
                <c:v>5.9093191180664517</c:v>
              </c:pt>
              <c:pt idx="20">
                <c:v>5.5573782935932323</c:v>
              </c:pt>
              <c:pt idx="21">
                <c:v>5.6185741303069516</c:v>
              </c:pt>
              <c:pt idx="22">
                <c:v>5.5233298834413098</c:v>
              </c:pt>
              <c:pt idx="23">
                <c:v>5.5276474150527193</c:v>
              </c:pt>
              <c:pt idx="24">
                <c:v>5.3740176789705609</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11287288"/>
        <c:axId val="71777480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valAx>
        <c:axId val="71777480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11287288"/>
        <c:crosses val="max"/>
        <c:crossBetween val="between"/>
      </c:valAx>
      <c:catAx>
        <c:axId val="711287288"/>
        <c:scaling>
          <c:orientation val="minMax"/>
        </c:scaling>
        <c:delete val="1"/>
        <c:axPos val="b"/>
        <c:numFmt formatCode="General" sourceLinked="1"/>
        <c:majorTickMark val="out"/>
        <c:minorTickMark val="none"/>
        <c:tickLblPos val="nextTo"/>
        <c:crossAx val="717774800"/>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608</c:v>
              </c:pt>
              <c:pt idx="1">
                <c:v>622</c:v>
              </c:pt>
              <c:pt idx="2">
                <c:v>621</c:v>
              </c:pt>
              <c:pt idx="3">
                <c:v>610</c:v>
              </c:pt>
              <c:pt idx="4">
                <c:v>596</c:v>
              </c:pt>
              <c:pt idx="5">
                <c:v>607</c:v>
              </c:pt>
              <c:pt idx="6">
                <c:v>594</c:v>
              </c:pt>
              <c:pt idx="7">
                <c:v>559</c:v>
              </c:pt>
              <c:pt idx="8">
                <c:v>556</c:v>
              </c:pt>
              <c:pt idx="9">
                <c:v>535</c:v>
              </c:pt>
              <c:pt idx="10">
                <c:v>547</c:v>
              </c:pt>
              <c:pt idx="11">
                <c:v>537</c:v>
              </c:pt>
              <c:pt idx="12">
                <c:v>613</c:v>
              </c:pt>
              <c:pt idx="13">
                <c:v>533</c:v>
              </c:pt>
              <c:pt idx="14">
                <c:v>477</c:v>
              </c:pt>
              <c:pt idx="15">
                <c:v>461</c:v>
              </c:pt>
              <c:pt idx="16" formatCode="0">
                <c:v>434.00813999999997</c:v>
              </c:pt>
            </c:numLit>
          </c:val>
          <c:smooth val="1"/>
          <c:extLs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425</c:v>
              </c:pt>
              <c:pt idx="1">
                <c:v>440</c:v>
              </c:pt>
              <c:pt idx="2">
                <c:v>446</c:v>
              </c:pt>
              <c:pt idx="3">
                <c:v>443</c:v>
              </c:pt>
              <c:pt idx="4">
                <c:v>426</c:v>
              </c:pt>
              <c:pt idx="5">
                <c:v>422</c:v>
              </c:pt>
              <c:pt idx="6">
                <c:v>413</c:v>
              </c:pt>
              <c:pt idx="7">
                <c:v>373</c:v>
              </c:pt>
              <c:pt idx="8">
                <c:v>374</c:v>
              </c:pt>
              <c:pt idx="9">
                <c:v>342</c:v>
              </c:pt>
              <c:pt idx="10">
                <c:v>355</c:v>
              </c:pt>
              <c:pt idx="11">
                <c:v>356</c:v>
              </c:pt>
              <c:pt idx="12">
                <c:v>413</c:v>
              </c:pt>
              <c:pt idx="13">
                <c:v>358</c:v>
              </c:pt>
              <c:pt idx="14">
                <c:v>336</c:v>
              </c:pt>
              <c:pt idx="15">
                <c:v>286</c:v>
              </c:pt>
              <c:pt idx="16" formatCode="0">
                <c:v>248.88624999999996</c:v>
              </c:pt>
            </c:numLit>
          </c:val>
          <c:smooth val="1"/>
          <c:extLs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280</c:v>
              </c:pt>
              <c:pt idx="1">
                <c:v>292</c:v>
              </c:pt>
              <c:pt idx="2">
                <c:v>315</c:v>
              </c:pt>
              <c:pt idx="3">
                <c:v>292</c:v>
              </c:pt>
              <c:pt idx="4">
                <c:v>280</c:v>
              </c:pt>
              <c:pt idx="5">
                <c:v>184</c:v>
              </c:pt>
              <c:pt idx="6">
                <c:v>189</c:v>
              </c:pt>
              <c:pt idx="7">
                <c:v>161</c:v>
              </c:pt>
              <c:pt idx="8">
                <c:v>153</c:v>
              </c:pt>
              <c:pt idx="9">
                <c:v>167</c:v>
              </c:pt>
              <c:pt idx="10">
                <c:v>180</c:v>
              </c:pt>
              <c:pt idx="11">
                <c:v>171</c:v>
              </c:pt>
              <c:pt idx="12">
                <c:v>199</c:v>
              </c:pt>
              <c:pt idx="13">
                <c:v>172</c:v>
              </c:pt>
              <c:pt idx="14">
                <c:v>169</c:v>
              </c:pt>
              <c:pt idx="15">
                <c:v>136</c:v>
              </c:pt>
              <c:pt idx="16" formatCode="0">
                <c:v>121.38728999999999</c:v>
              </c:pt>
            </c:numLit>
          </c:val>
          <c:smooth val="1"/>
          <c:extLs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149</c:v>
              </c:pt>
              <c:pt idx="1">
                <c:v>154</c:v>
              </c:pt>
              <c:pt idx="2">
                <c:v>166</c:v>
              </c:pt>
              <c:pt idx="3">
                <c:v>164</c:v>
              </c:pt>
              <c:pt idx="4">
                <c:v>168</c:v>
              </c:pt>
              <c:pt idx="5">
                <c:v>72</c:v>
              </c:pt>
              <c:pt idx="6">
                <c:v>80</c:v>
              </c:pt>
              <c:pt idx="7">
                <c:v>52</c:v>
              </c:pt>
              <c:pt idx="8">
                <c:v>46</c:v>
              </c:pt>
              <c:pt idx="9">
                <c:v>53</c:v>
              </c:pt>
              <c:pt idx="10">
                <c:v>57</c:v>
              </c:pt>
              <c:pt idx="11">
                <c:v>33</c:v>
              </c:pt>
              <c:pt idx="12">
                <c:v>34</c:v>
              </c:pt>
              <c:pt idx="13">
                <c:v>33</c:v>
              </c:pt>
              <c:pt idx="14">
                <c:v>31</c:v>
              </c:pt>
              <c:pt idx="15">
                <c:v>31</c:v>
              </c:pt>
              <c:pt idx="16" formatCode="0">
                <c:v>29.740254</c:v>
              </c:pt>
            </c:numLit>
          </c:val>
          <c:smooth val="1"/>
          <c:extLs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131</c:v>
              </c:pt>
              <c:pt idx="1">
                <c:v>138</c:v>
              </c:pt>
              <c:pt idx="2">
                <c:v>149</c:v>
              </c:pt>
              <c:pt idx="3">
                <c:v>129</c:v>
              </c:pt>
              <c:pt idx="4">
                <c:v>112</c:v>
              </c:pt>
              <c:pt idx="5">
                <c:v>112</c:v>
              </c:pt>
              <c:pt idx="6">
                <c:v>110</c:v>
              </c:pt>
              <c:pt idx="7">
                <c:v>102</c:v>
              </c:pt>
              <c:pt idx="8">
                <c:v>107</c:v>
              </c:pt>
              <c:pt idx="9">
                <c:v>114</c:v>
              </c:pt>
              <c:pt idx="10">
                <c:v>122</c:v>
              </c:pt>
              <c:pt idx="11">
                <c:v>138</c:v>
              </c:pt>
              <c:pt idx="12">
                <c:v>164</c:v>
              </c:pt>
              <c:pt idx="13">
                <c:v>139</c:v>
              </c:pt>
              <c:pt idx="14">
                <c:v>138</c:v>
              </c:pt>
              <c:pt idx="15">
                <c:v>105</c:v>
              </c:pt>
              <c:pt idx="16" formatCode="0">
                <c:v>91.647038999999992</c:v>
              </c:pt>
            </c:numLit>
          </c:val>
          <c:smooth val="1"/>
          <c:extLs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276</c:v>
              </c:pt>
              <c:pt idx="1">
                <c:v>286</c:v>
              </c:pt>
              <c:pt idx="2">
                <c:v>280</c:v>
              </c:pt>
              <c:pt idx="3">
                <c:v>280</c:v>
              </c:pt>
              <c:pt idx="4">
                <c:v>258</c:v>
              </c:pt>
              <c:pt idx="5">
                <c:v>238</c:v>
              </c:pt>
              <c:pt idx="6">
                <c:v>223</c:v>
              </c:pt>
              <c:pt idx="7">
                <c:v>212</c:v>
              </c:pt>
              <c:pt idx="8">
                <c:v>220</c:v>
              </c:pt>
              <c:pt idx="9">
                <c:v>175</c:v>
              </c:pt>
              <c:pt idx="10">
                <c:v>175</c:v>
              </c:pt>
              <c:pt idx="11">
                <c:v>185</c:v>
              </c:pt>
              <c:pt idx="12">
                <c:v>214</c:v>
              </c:pt>
              <c:pt idx="13">
                <c:v>186</c:v>
              </c:pt>
              <c:pt idx="14">
                <c:v>167</c:v>
              </c:pt>
              <c:pt idx="15">
                <c:v>150</c:v>
              </c:pt>
              <c:pt idx="16" formatCode="0">
                <c:v>127.498966</c:v>
              </c:pt>
            </c:numLit>
          </c:val>
          <c:smooth val="1"/>
          <c:extLs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157</c:v>
              </c:pt>
              <c:pt idx="1">
                <c:v>164</c:v>
              </c:pt>
              <c:pt idx="2">
                <c:v>161</c:v>
              </c:pt>
              <c:pt idx="3">
                <c:v>154</c:v>
              </c:pt>
              <c:pt idx="4">
                <c:v>154</c:v>
              </c:pt>
              <c:pt idx="5">
                <c:v>156</c:v>
              </c:pt>
              <c:pt idx="6">
                <c:v>142</c:v>
              </c:pt>
              <c:pt idx="7">
                <c:v>139</c:v>
              </c:pt>
              <c:pt idx="8">
                <c:v>141</c:v>
              </c:pt>
              <c:pt idx="9">
                <c:v>171</c:v>
              </c:pt>
              <c:pt idx="10">
                <c:v>173</c:v>
              </c:pt>
              <c:pt idx="11">
                <c:v>166</c:v>
              </c:pt>
              <c:pt idx="12">
                <c:v>184</c:v>
              </c:pt>
              <c:pt idx="13">
                <c:v>155</c:v>
              </c:pt>
              <c:pt idx="14">
                <c:v>125</c:v>
              </c:pt>
              <c:pt idx="15">
                <c:v>156</c:v>
              </c:pt>
              <c:pt idx="16" formatCode="0">
                <c:v>163.74757</c:v>
              </c:pt>
            </c:numLit>
          </c:val>
          <c:smooth val="0"/>
          <c:extLs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3</c:v>
              </c:pt>
              <c:pt idx="1">
                <c:v>3</c:v>
              </c:pt>
              <c:pt idx="2">
                <c:v>2</c:v>
              </c:pt>
              <c:pt idx="3">
                <c:v>2</c:v>
              </c:pt>
              <c:pt idx="4">
                <c:v>1</c:v>
              </c:pt>
              <c:pt idx="5">
                <c:v>1</c:v>
              </c:pt>
              <c:pt idx="6">
                <c:v>1</c:v>
              </c:pt>
              <c:pt idx="7">
                <c:v>1</c:v>
              </c:pt>
              <c:pt idx="8">
                <c:v>1</c:v>
              </c:pt>
              <c:pt idx="9">
                <c:v>1</c:v>
              </c:pt>
              <c:pt idx="10">
                <c:v>1</c:v>
              </c:pt>
              <c:pt idx="11">
                <c:v>1</c:v>
              </c:pt>
              <c:pt idx="12">
                <c:v>1</c:v>
              </c:pt>
              <c:pt idx="13">
                <c:v>1</c:v>
              </c:pt>
              <c:pt idx="14">
                <c:v>0</c:v>
              </c:pt>
              <c:pt idx="15">
                <c:v>0</c:v>
              </c:pt>
              <c:pt idx="16" formatCode="0">
                <c:v>0.388663072</c:v>
              </c:pt>
            </c:numLit>
          </c:val>
          <c:smooth val="0"/>
          <c:extLs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formatCode="0">
                <c:v>14.211763700000002</c:v>
              </c:pt>
            </c:numLit>
          </c:val>
          <c:smooth val="0"/>
          <c:extLs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16</c:v>
              </c:pt>
              <c:pt idx="1">
                <c:v>12</c:v>
              </c:pt>
              <c:pt idx="2">
                <c:v>9</c:v>
              </c:pt>
              <c:pt idx="3">
                <c:v>8</c:v>
              </c:pt>
              <c:pt idx="4">
                <c:v>12</c:v>
              </c:pt>
              <c:pt idx="5">
                <c:v>23</c:v>
              </c:pt>
              <c:pt idx="6">
                <c:v>35</c:v>
              </c:pt>
              <c:pt idx="7">
                <c:v>39</c:v>
              </c:pt>
              <c:pt idx="8">
                <c:v>33</c:v>
              </c:pt>
              <c:pt idx="9">
                <c:v>15</c:v>
              </c:pt>
              <c:pt idx="10">
                <c:v>14</c:v>
              </c:pt>
              <c:pt idx="11">
                <c:v>11</c:v>
              </c:pt>
              <c:pt idx="12">
                <c:v>11</c:v>
              </c:pt>
              <c:pt idx="13">
                <c:v>14</c:v>
              </c:pt>
              <c:pt idx="14">
                <c:v>9</c:v>
              </c:pt>
              <c:pt idx="15">
                <c:v>6</c:v>
              </c:pt>
              <c:pt idx="16" formatCode="0">
                <c:v>0</c:v>
              </c:pt>
            </c:numLit>
          </c:val>
          <c:smooth val="0"/>
          <c:extLs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TAM  OCTUBRE 24</c:v>
              </c:pt>
            </c:strLit>
          </c:cat>
          <c:val>
            <c:numLit>
              <c:formatCode>General</c:formatCode>
              <c:ptCount val="17"/>
              <c:pt idx="0">
                <c:v>6</c:v>
              </c:pt>
              <c:pt idx="1">
                <c:v>4</c:v>
              </c:pt>
              <c:pt idx="2">
                <c:v>3</c:v>
              </c:pt>
              <c:pt idx="3">
                <c:v>3</c:v>
              </c:pt>
              <c:pt idx="4">
                <c:v>3</c:v>
              </c:pt>
              <c:pt idx="5">
                <c:v>5</c:v>
              </c:pt>
              <c:pt idx="6">
                <c:v>3</c:v>
              </c:pt>
              <c:pt idx="7">
                <c:v>7</c:v>
              </c:pt>
              <c:pt idx="8">
                <c:v>7</c:v>
              </c:pt>
              <c:pt idx="9">
                <c:v>6</c:v>
              </c:pt>
              <c:pt idx="10">
                <c:v>5</c:v>
              </c:pt>
              <c:pt idx="11">
                <c:v>4</c:v>
              </c:pt>
              <c:pt idx="12">
                <c:v>4</c:v>
              </c:pt>
              <c:pt idx="13">
                <c:v>5</c:v>
              </c:pt>
              <c:pt idx="14">
                <c:v>6</c:v>
              </c:pt>
              <c:pt idx="15">
                <c:v>13</c:v>
              </c:pt>
              <c:pt idx="16" formatCode="0">
                <c:v>0</c:v>
              </c:pt>
            </c:numLit>
          </c:val>
          <c:smooth val="0"/>
          <c:extLs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630547464"/>
        <c:axId val="769110560"/>
      </c:lineChart>
      <c:catAx>
        <c:axId val="63054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69110560"/>
        <c:crosses val="autoZero"/>
        <c:auto val="1"/>
        <c:lblAlgn val="ctr"/>
        <c:lblOffset val="100"/>
        <c:noMultiLvlLbl val="0"/>
      </c:catAx>
      <c:valAx>
        <c:axId val="76911056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0547464"/>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c:formatCode>
              <c:ptCount val="6"/>
              <c:pt idx="0">
                <c:v>23.696347953289543</c:v>
              </c:pt>
              <c:pt idx="1">
                <c:v>53.579677100065446</c:v>
              </c:pt>
              <c:pt idx="2">
                <c:v>11.889936211795476</c:v>
              </c:pt>
              <c:pt idx="3">
                <c:v>0.8760862411474587</c:v>
              </c:pt>
              <c:pt idx="4">
                <c:v>9.9579524937020807</c:v>
              </c:pt>
              <c:pt idx="5">
                <c:v>2.9431917336849951</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OTROS CANALES</c:v>
              </c:pt>
              <c:pt idx="5">
                <c:v>E-COMMERCE</c:v>
              </c:pt>
            </c:strLit>
          </c:cat>
          <c:val>
            <c:numLit>
              <c:formatCode>#,#00.0</c:formatCode>
              <c:ptCount val="6"/>
              <c:pt idx="0">
                <c:v>-9.0575832696500704</c:v>
              </c:pt>
              <c:pt idx="1">
                <c:v>-3.9787869821190092</c:v>
              </c:pt>
              <c:pt idx="2">
                <c:v>4.0788564883431633</c:v>
              </c:pt>
              <c:pt idx="3">
                <c:v>-31.964180418013456</c:v>
              </c:pt>
              <c:pt idx="4">
                <c:v>-17.761305251832837</c:v>
              </c:pt>
              <c:pt idx="5">
                <c:v>-5.7984037923436649</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57"/>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20"/>
          <c:min val="0"/>
        </c:scaling>
        <c:delete val="0"/>
        <c:axPos val="t"/>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5"/>
          <c:min val="-150"/>
        </c:scaling>
        <c:delete val="0"/>
        <c:axPos val="t"/>
        <c:numFmt formatCode="#,#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C-E340-4CD8-B3F1-FDA530B827BF}"/>
              </c:ext>
            </c:extLst>
          </c:dPt>
          <c:dPt>
            <c:idx val="6"/>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C-6FCC-4CED-A15A-B04DC462D0FC}"/>
              </c:ext>
            </c:extLst>
          </c:dPt>
          <c:dPt>
            <c:idx val="7"/>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B-7065-4510-B21A-942E03E37443}"/>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5.4474526675928248</c:v>
              </c:pt>
              <c:pt idx="1">
                <c:v>6.6168751435850774</c:v>
              </c:pt>
              <c:pt idx="2">
                <c:v>5.1238427805330486</c:v>
              </c:pt>
              <c:pt idx="3">
                <c:v>4.3228735159546314</c:v>
              </c:pt>
              <c:pt idx="4">
                <c:v>6.5206043438714856</c:v>
              </c:pt>
              <c:pt idx="5">
                <c:v>5.65420233160284</c:v>
              </c:pt>
              <c:pt idx="6">
                <c:v>6.5151498059092807</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634438712"/>
        <c:axId val="634443632"/>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OTROS CANALES</c:v>
              </c:pt>
              <c:pt idx="6">
                <c:v>E-COMMERCE</c:v>
              </c:pt>
            </c:strLit>
          </c:cat>
          <c:val>
            <c:numLit>
              <c:formatCode>#,#00.00</c:formatCode>
              <c:ptCount val="8"/>
              <c:pt idx="0">
                <c:v>22.057098516442064</c:v>
              </c:pt>
              <c:pt idx="1">
                <c:v>29.107547716152538</c:v>
              </c:pt>
              <c:pt idx="2">
                <c:v>19.816340659071297</c:v>
              </c:pt>
              <c:pt idx="3">
                <c:v>7.7325564142452841</c:v>
              </c:pt>
              <c:pt idx="4">
                <c:v>31.696429572816353</c:v>
              </c:pt>
              <c:pt idx="5">
                <c:v>32.372499465286197</c:v>
              </c:pt>
              <c:pt idx="6">
                <c:v>37.841708567836932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642246776"/>
        <c:axId val="559549408"/>
      </c:barChart>
      <c:catAx>
        <c:axId val="6344387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43632"/>
        <c:crossesAt val="0"/>
        <c:auto val="1"/>
        <c:lblAlgn val="ctr"/>
        <c:lblOffset val="100"/>
        <c:noMultiLvlLbl val="0"/>
      </c:catAx>
      <c:valAx>
        <c:axId val="634443632"/>
        <c:scaling>
          <c:orientation val="minMax"/>
          <c:max val="15"/>
          <c:min val="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34438712"/>
        <c:crosses val="autoZero"/>
        <c:crossBetween val="between"/>
      </c:valAx>
      <c:valAx>
        <c:axId val="559549408"/>
        <c:scaling>
          <c:orientation val="minMax"/>
          <c:max val="50"/>
          <c:min val="-150"/>
        </c:scaling>
        <c:delete val="0"/>
        <c:axPos val="t"/>
        <c:numFmt formatCode="#,#00.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642246776"/>
        <c:crosses val="autoZero"/>
        <c:crossBetween val="between"/>
      </c:valAx>
      <c:catAx>
        <c:axId val="642246776"/>
        <c:scaling>
          <c:orientation val="maxMin"/>
        </c:scaling>
        <c:delete val="0"/>
        <c:axPos val="l"/>
        <c:numFmt formatCode="General" sourceLinked="1"/>
        <c:majorTickMark val="none"/>
        <c:minorTickMark val="none"/>
        <c:tickLblPos val="none"/>
        <c:crossAx val="55954940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6.4011782634821408</c:v>
              </c:pt>
              <c:pt idx="1">
                <c:v>1.7701960382586375</c:v>
              </c:pt>
            </c:numLit>
          </c:val>
          <c:extLs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7.1783396523838681</c:v>
              </c:pt>
              <c:pt idx="1">
                <c:v>3.7956071515156378</c:v>
              </c:pt>
            </c:numLit>
          </c:val>
          <c:extLs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8.5184004542558966</c:v>
              </c:pt>
              <c:pt idx="1">
                <c:v>6.4843551091000293</c:v>
              </c:pt>
            </c:numLit>
          </c:val>
          <c:extLs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14.106350487367319</c:v>
              </c:pt>
              <c:pt idx="1">
                <c:v>15.49166589363969</c:v>
              </c:pt>
            </c:numLit>
          </c:val>
          <c:extLs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9.9404555387484788</c:v>
              </c:pt>
              <c:pt idx="1">
                <c:v>14.433018929091975</c:v>
              </c:pt>
            </c:numLit>
          </c:val>
          <c:extLs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7.8357390936054525</c:v>
              </c:pt>
              <c:pt idx="1">
                <c:v>7.8698689844849454</c:v>
              </c:pt>
            </c:numLit>
          </c:val>
          <c:extLs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11.724405090411667</c:v>
              </c:pt>
              <c:pt idx="1">
                <c:v>13.932665640787292</c:v>
              </c:pt>
            </c:numLit>
          </c:val>
          <c:extLs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8.9954030821342634</c:v>
              </c:pt>
              <c:pt idx="1">
                <c:v>5.0414432319172651</c:v>
              </c:pt>
            </c:numLit>
          </c:val>
          <c:extLs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#,#00.00</c:formatCode>
              <c:ptCount val="2"/>
              <c:pt idx="0">
                <c:v>25.29971268585054</c:v>
              </c:pt>
              <c:pt idx="1">
                <c:v>31.181186371297091</c:v>
              </c:pt>
            </c:numLit>
          </c:val>
          <c:extLs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16.272061788663457</c:v>
              </c:pt>
              <c:pt idx="1">
                <c:v>2.9199997495718137</c:v>
              </c:pt>
              <c:pt idx="2">
                <c:v>2.3920079053911318</c:v>
              </c:pt>
              <c:pt idx="3">
                <c:v>11.080074857152919</c:v>
              </c:pt>
              <c:pt idx="4">
                <c:v>2.9520122670151023</c:v>
              </c:pt>
              <c:pt idx="5">
                <c:v>17.528250098227787</c:v>
              </c:pt>
              <c:pt idx="6">
                <c:v>13.871548202752587</c:v>
              </c:pt>
              <c:pt idx="7">
                <c:v>4.3119966987306579</c:v>
              </c:pt>
              <c:pt idx="8">
                <c:v>2.3119873076744022</c:v>
              </c:pt>
              <c:pt idx="9">
                <c:v>5.4639568970343024</c:v>
              </c:pt>
              <c:pt idx="10">
                <c:v>5.832023369330452</c:v>
              </c:pt>
              <c:pt idx="11">
                <c:v>2.3600000834760366</c:v>
              </c:pt>
              <c:pt idx="12">
                <c:v>1.2719955300659045</c:v>
              </c:pt>
              <c:pt idx="13">
                <c:v>4.9040234900577691</c:v>
              </c:pt>
              <c:pt idx="14">
                <c:v>0.71199899432222002</c:v>
              </c:pt>
              <c:pt idx="15">
                <c:v>1.3840114277676636</c:v>
              </c:pt>
              <c:pt idx="16">
                <c:v>4.4320315082459238</c:v>
              </c:pt>
            </c:numLit>
          </c:val>
          <c:extLs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16.315715184512438</c:v>
              </c:pt>
              <c:pt idx="1">
                <c:v>2.6740836704122648</c:v>
              </c:pt>
              <c:pt idx="2">
                <c:v>2.7548374553527966</c:v>
              </c:pt>
              <c:pt idx="3">
                <c:v>9.4400372306381168</c:v>
              </c:pt>
              <c:pt idx="4">
                <c:v>2.2644172295938967</c:v>
              </c:pt>
              <c:pt idx="5">
                <c:v>17.492554402320661</c:v>
              </c:pt>
              <c:pt idx="6">
                <c:v>12.185973055712736</c:v>
              </c:pt>
              <c:pt idx="7">
                <c:v>3.3558739935154214</c:v>
              </c:pt>
              <c:pt idx="8">
                <c:v>2.274913415218434</c:v>
              </c:pt>
              <c:pt idx="9">
                <c:v>6.3376401189157434</c:v>
              </c:pt>
              <c:pt idx="10">
                <c:v>8.8186281483107685</c:v>
              </c:pt>
              <c:pt idx="11">
                <c:v>2.4617006261679797</c:v>
              </c:pt>
              <c:pt idx="12">
                <c:v>1.4807672040436848</c:v>
              </c:pt>
              <c:pt idx="13">
                <c:v>5.546165332290772</c:v>
              </c:pt>
              <c:pt idx="14">
                <c:v>0.82802940055456131</c:v>
              </c:pt>
              <c:pt idx="15">
                <c:v>1.3185435416026992</c:v>
              </c:pt>
              <c:pt idx="16">
                <c:v>4.4501239078142643</c:v>
              </c:pt>
            </c:numLit>
          </c:val>
          <c:extLs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8</xdr:col>
      <xdr:colOff>821124</xdr:colOff>
      <xdr:row>1</xdr:row>
      <xdr:rowOff>69636</xdr:rowOff>
    </xdr:to>
    <xdr:pic>
      <xdr:nvPicPr>
        <xdr:cNvPr id="3" name="Imagen 2">
          <a:extLst>
            <a:ext uri="{FF2B5EF4-FFF2-40B4-BE49-F238E27FC236}">
              <a16:creationId xmlns:a16="http://schemas.microsoft.com/office/drawing/2014/main"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
  <sheetViews>
    <sheetView showGridLines="0" showRowColHeaders="0" topLeftCell="B1" zoomScale="80" zoomScaleNormal="80" zoomScaleSheetLayoutView="120" workbookViewId="0">
      <selection activeCell="L13" sqref="L13"/>
    </sheetView>
  </sheetViews>
  <sheetFormatPr baseColWidth="10" defaultColWidth="11.44140625" defaultRowHeight="14.4"/>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L14"/>
  <sheetViews>
    <sheetView showGridLines="0" showRowColHeaders="0" zoomScale="50" zoomScaleNormal="50" workbookViewId="0">
      <selection activeCell="C5" sqref="C5"/>
    </sheetView>
  </sheetViews>
  <sheetFormatPr baseColWidth="10" defaultColWidth="11.44140625" defaultRowHeight="13.8"/>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c r="B1" s="66" t="s">
        <v>0</v>
      </c>
      <c r="C1" s="66"/>
      <c r="D1" s="66"/>
      <c r="E1" s="13"/>
      <c r="F1" s="13"/>
      <c r="G1" s="13"/>
      <c r="H1" s="13"/>
      <c r="I1" s="14"/>
      <c r="J1" s="14"/>
      <c r="K1" s="14"/>
      <c r="L1" s="14"/>
    </row>
    <row r="2" spans="1:12" ht="18">
      <c r="B2" s="65" t="s">
        <v>1</v>
      </c>
      <c r="C2" s="65"/>
      <c r="D2" s="65"/>
      <c r="E2" s="52"/>
      <c r="F2" s="51"/>
      <c r="G2" s="52"/>
    </row>
    <row r="4" spans="1:12" ht="10.5" customHeight="1" thickBot="1">
      <c r="A4" s="15"/>
      <c r="B4" s="15"/>
      <c r="C4" s="16"/>
      <c r="D4" s="15"/>
    </row>
    <row r="5" spans="1:12" ht="50.1" customHeight="1" thickTop="1" thickBot="1">
      <c r="A5" s="15"/>
      <c r="B5" s="42"/>
      <c r="C5" s="45" t="s">
        <v>2</v>
      </c>
      <c r="D5" s="47"/>
    </row>
    <row r="6" spans="1:12" ht="38.25" customHeight="1" thickTop="1" thickBot="1">
      <c r="A6" s="15"/>
      <c r="B6" s="15"/>
      <c r="C6" s="17"/>
      <c r="D6" s="15"/>
    </row>
    <row r="7" spans="1:12" ht="50.1" customHeight="1" thickTop="1" thickBot="1">
      <c r="A7" s="15"/>
      <c r="B7" s="42"/>
      <c r="C7" s="45" t="s">
        <v>3</v>
      </c>
      <c r="D7" s="46"/>
    </row>
    <row r="8" spans="1:12" ht="38.25" customHeight="1" thickTop="1" thickBot="1">
      <c r="A8" s="15"/>
      <c r="B8" s="15"/>
      <c r="C8" s="17"/>
      <c r="D8" s="15"/>
    </row>
    <row r="9" spans="1:12" ht="50.1" customHeight="1" thickTop="1" thickBot="1">
      <c r="A9" s="15"/>
      <c r="B9" s="42"/>
      <c r="C9" s="43" t="s">
        <v>4</v>
      </c>
      <c r="D9" s="44"/>
    </row>
    <row r="10" spans="1:12" ht="38.25" customHeight="1" thickTop="1" thickBot="1">
      <c r="A10" s="15"/>
      <c r="B10" s="15"/>
      <c r="C10" s="17"/>
      <c r="D10" s="15"/>
    </row>
    <row r="11" spans="1:12" ht="50.1" customHeight="1" thickTop="1" thickBot="1">
      <c r="A11" s="15"/>
      <c r="B11" s="42"/>
      <c r="C11" s="43" t="s">
        <v>5</v>
      </c>
      <c r="D11" s="44"/>
    </row>
    <row r="12" spans="1:12" ht="38.25" customHeight="1" thickTop="1" thickBot="1">
      <c r="A12" s="15"/>
      <c r="B12" s="15"/>
      <c r="C12" s="17"/>
      <c r="D12" s="15"/>
    </row>
    <row r="13" spans="1:12" ht="50.1" customHeight="1" thickTop="1" thickBot="1">
      <c r="A13" s="15"/>
      <c r="B13" s="42"/>
      <c r="C13" s="43" t="s">
        <v>6</v>
      </c>
      <c r="D13" s="44"/>
    </row>
    <row r="14" spans="1:12" ht="8.25" customHeight="1" thickTop="1">
      <c r="A14" s="15"/>
      <c r="B14" s="15"/>
      <c r="C14" s="17"/>
      <c r="D14" s="15"/>
    </row>
  </sheetData>
  <mergeCells count="2">
    <mergeCell ref="B2:D2"/>
    <mergeCell ref="B1:D1"/>
  </mergeCells>
  <hyperlinks>
    <hyperlink ref="C5:D5" location="metodología!A1" display="Metodología" xr:uid="{00000000-0004-0000-0100-000000000000}"/>
    <hyperlink ref="C5" location="'principales variables'!A1" display="Principales variables" xr:uid="{00000000-0004-0000-0100-000001000000}"/>
    <hyperlink ref="C7" location="'Graficos TOTAL ACEITE'!A1" display="Graficos historicos" xr:uid="{00000000-0004-0000-0100-000002000000}"/>
    <hyperlink ref="C9" location="Canales!A1" display="Canales" xr:uid="{00000000-0004-0000-0100-000003000000}"/>
    <hyperlink ref="C13" location="Conclusiones!A1" display="Principales Conclusiones" xr:uid="{00000000-0004-0000-0100-000004000000}"/>
    <hyperlink ref="C11" location="Perfiles!A1" display="Perfiles" xr:uid="{00000000-0004-0000-0100-000005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K63"/>
  <sheetViews>
    <sheetView showGridLines="0" showRowColHeaders="0" zoomScale="75" zoomScaleNormal="85" zoomScaleSheetLayoutView="85" workbookViewId="0">
      <selection activeCell="G63" sqref="G63"/>
    </sheetView>
  </sheetViews>
  <sheetFormatPr baseColWidth="10" defaultColWidth="11.44140625" defaultRowHeight="14.4"/>
  <cols>
    <col min="1" max="1" width="1.21875" customWidth="1"/>
    <col min="2" max="2" width="34.21875" customWidth="1"/>
    <col min="3" max="3" width="16.77734375" customWidth="1"/>
    <col min="4" max="4" width="20.5546875" customWidth="1"/>
    <col min="5" max="5" width="16.77734375" customWidth="1"/>
    <col min="6" max="6" width="21.44140625" customWidth="1"/>
    <col min="7" max="7" width="16.77734375" customWidth="1"/>
    <col min="8" max="8" width="21.44140625" customWidth="1"/>
    <col min="9" max="9" width="8.21875" customWidth="1"/>
    <col min="10" max="10" width="2.21875" customWidth="1"/>
  </cols>
  <sheetData>
    <row r="1" spans="2:11" ht="36" customHeight="1">
      <c r="B1" s="68" t="s">
        <v>7</v>
      </c>
      <c r="C1" s="68"/>
      <c r="D1" s="68"/>
      <c r="E1" s="68"/>
      <c r="F1" s="68"/>
      <c r="G1" s="68"/>
      <c r="H1" s="68"/>
      <c r="I1" s="68"/>
      <c r="J1" s="2"/>
      <c r="K1" s="2"/>
    </row>
    <row r="2" spans="2:11" ht="8.1" customHeight="1" thickBot="1"/>
    <row r="3" spans="2:11" ht="25.05" customHeight="1" thickTop="1" thickBot="1">
      <c r="B3" s="69" t="s">
        <v>8</v>
      </c>
      <c r="C3" s="70"/>
      <c r="D3" s="70"/>
      <c r="E3" s="70"/>
      <c r="F3" s="70"/>
      <c r="G3" s="70"/>
      <c r="H3" s="70"/>
      <c r="I3" s="71"/>
    </row>
    <row r="4" spans="2:11" ht="7.5" customHeight="1" thickTop="1"/>
    <row r="5" spans="2:11" ht="18.600000000000001" thickBot="1">
      <c r="B5" s="10" t="s">
        <v>9</v>
      </c>
      <c r="C5" s="3"/>
      <c r="D5" s="3"/>
      <c r="E5" s="3"/>
      <c r="F5" s="3"/>
      <c r="G5" s="3"/>
      <c r="H5" s="3"/>
      <c r="I5" s="3"/>
    </row>
    <row r="6" spans="2:11" ht="5.0999999999999996" customHeight="1" thickTop="1" thickBot="1"/>
    <row r="7" spans="2:11" ht="45" customHeight="1">
      <c r="B7" s="6"/>
      <c r="C7" s="18" t="str">
        <f>B3&amp;" 
Domestico"</f>
        <v>TOTAL ACEITE 
Domestico</v>
      </c>
      <c r="D7" s="19" t="s">
        <v>10</v>
      </c>
      <c r="E7" s="18" t="s">
        <v>11</v>
      </c>
      <c r="F7" s="19" t="s">
        <v>10</v>
      </c>
      <c r="G7" s="18" t="s">
        <v>12</v>
      </c>
      <c r="H7" s="19" t="s">
        <v>10</v>
      </c>
    </row>
    <row r="8" spans="2:11" ht="20.100000000000001" customHeight="1">
      <c r="B8" s="7" t="s">
        <v>13</v>
      </c>
      <c r="C8" s="20">
        <v>434008.13999999996</v>
      </c>
      <c r="D8" s="56">
        <v>-6.2586593019321457E-2</v>
      </c>
      <c r="E8" s="20">
        <v>248886.24999999997</v>
      </c>
      <c r="F8" s="56">
        <v>-0.17227914470859784</v>
      </c>
      <c r="G8" s="20">
        <v>127498.966</v>
      </c>
      <c r="H8" s="56">
        <v>-0.15869288451643193</v>
      </c>
    </row>
    <row r="9" spans="2:11" ht="20.100000000000001" customHeight="1">
      <c r="B9" s="7" t="s">
        <v>14</v>
      </c>
      <c r="C9" s="21">
        <v>2364238.7999999998</v>
      </c>
      <c r="D9" s="57">
        <v>0.14417960566474286</v>
      </c>
      <c r="E9" s="21">
        <v>2018804.5000000002</v>
      </c>
      <c r="F9" s="57">
        <v>0.17921519279991105</v>
      </c>
      <c r="G9" s="21">
        <v>949184.44</v>
      </c>
      <c r="H9" s="57">
        <v>0.20630242090767315</v>
      </c>
    </row>
    <row r="10" spans="2:11" ht="20.100000000000001" customHeight="1">
      <c r="B10" s="7" t="s">
        <v>15</v>
      </c>
      <c r="C10" s="21">
        <v>9.2697781381462026</v>
      </c>
      <c r="D10" s="57">
        <v>-7.4254237589060468E-2</v>
      </c>
      <c r="E10" s="21">
        <v>5.3158457330666433</v>
      </c>
      <c r="F10" s="57">
        <v>-0.18258148588548229</v>
      </c>
      <c r="G10" s="21">
        <v>2.7231911541176306</v>
      </c>
      <c r="H10" s="57">
        <v>-0.16916432894463929</v>
      </c>
    </row>
    <row r="11" spans="2:11" ht="20.100000000000001" customHeight="1">
      <c r="B11" s="7" t="s">
        <v>16</v>
      </c>
      <c r="C11" s="21">
        <v>50.496677646638183</v>
      </c>
      <c r="D11" s="57">
        <v>0.12993841723770805</v>
      </c>
      <c r="E11" s="21">
        <v>43.118706988516806</v>
      </c>
      <c r="F11" s="57">
        <v>0.16453792913121545</v>
      </c>
      <c r="G11" s="21">
        <v>20.273189279308326</v>
      </c>
      <c r="H11" s="57">
        <v>0.19128801233835269</v>
      </c>
    </row>
    <row r="12" spans="2:11" ht="20.100000000000001" customHeight="1">
      <c r="B12" s="7" t="s">
        <v>17</v>
      </c>
      <c r="C12" s="21">
        <v>1.617384532410451</v>
      </c>
      <c r="D12" s="58">
        <v>-0.1094461156001747</v>
      </c>
      <c r="E12" s="21">
        <v>0.92750511794465562</v>
      </c>
      <c r="F12" s="58">
        <v>-0.19399684977084308</v>
      </c>
      <c r="G12" s="21">
        <v>0.47514052502961346</v>
      </c>
      <c r="H12" s="58">
        <v>-9.0102398837002662E-2</v>
      </c>
    </row>
    <row r="13" spans="2:11" ht="20.100000000000001" customHeight="1">
      <c r="B13" s="7" t="s">
        <v>18</v>
      </c>
      <c r="C13" s="21">
        <v>2.8350857258581743</v>
      </c>
      <c r="D13" s="58">
        <v>0.27028846953867447</v>
      </c>
      <c r="E13" s="21">
        <v>2.4208569038154057</v>
      </c>
      <c r="F13" s="58">
        <v>0.29586587587788715</v>
      </c>
      <c r="G13" s="21">
        <v>1.1382180417014918</v>
      </c>
      <c r="H13" s="58">
        <v>0.1615424971830216</v>
      </c>
    </row>
    <row r="14" spans="2:11" ht="20.100000000000001" customHeight="1" thickBot="1">
      <c r="B14" s="7" t="s">
        <v>19</v>
      </c>
      <c r="C14" s="22">
        <v>5.4474526675928248</v>
      </c>
      <c r="D14" s="59">
        <v>0.22057098516442064</v>
      </c>
      <c r="E14" s="22">
        <v>8.1113540824372592</v>
      </c>
      <c r="F14" s="59">
        <v>0.42465323334732696</v>
      </c>
      <c r="G14" s="22">
        <v>7.4446442177421259</v>
      </c>
      <c r="H14" s="59">
        <v>0.43384312185962215</v>
      </c>
    </row>
    <row r="15" spans="2:11" ht="8.25" customHeight="1" thickBot="1"/>
    <row r="16" spans="2:11" ht="45" customHeight="1">
      <c r="B16" s="6"/>
      <c r="C16" s="18" t="s">
        <v>20</v>
      </c>
      <c r="D16" s="19" t="str">
        <f>D7</f>
        <v>% Variación vs. Mismo periodo del año anterior</v>
      </c>
      <c r="E16" s="18" t="s">
        <v>21</v>
      </c>
      <c r="F16" s="19" t="str">
        <f>F7</f>
        <v>% Variación vs. Mismo periodo del año anterior</v>
      </c>
      <c r="G16" s="18" t="s">
        <v>22</v>
      </c>
      <c r="H16" s="19" t="str">
        <f>H7</f>
        <v>% Variación vs. Mismo periodo del año anterior</v>
      </c>
    </row>
    <row r="17" spans="2:9" ht="20.100000000000001" customHeight="1">
      <c r="B17" s="7" t="str">
        <f t="shared" ref="B17:B23" si="0">B8</f>
        <v>VOLUMEN (Miles l)</v>
      </c>
      <c r="C17" s="20">
        <v>91647.03899999999</v>
      </c>
      <c r="D17" s="56">
        <v>-0.22371410397124036</v>
      </c>
      <c r="E17" s="20">
        <v>29740.254000000001</v>
      </c>
      <c r="F17" s="56">
        <v>-4.3156398676066576E-2</v>
      </c>
      <c r="G17" s="20">
        <v>163747.57</v>
      </c>
      <c r="H17" s="56">
        <v>0.13179586979267666</v>
      </c>
    </row>
    <row r="18" spans="2:9" ht="20.100000000000001" customHeight="1">
      <c r="B18" s="7" t="str">
        <f t="shared" si="0"/>
        <v>VALOR (Miles €)</v>
      </c>
      <c r="C18" s="21">
        <v>829615.39999999991</v>
      </c>
      <c r="D18" s="57">
        <v>0.11052327230597392</v>
      </c>
      <c r="E18" s="21">
        <v>240004.71000000002</v>
      </c>
      <c r="F18" s="57">
        <v>0.3476873708993482</v>
      </c>
      <c r="G18" s="21">
        <v>255570.49000000002</v>
      </c>
      <c r="H18" s="57">
        <v>-0.11297039776487139</v>
      </c>
    </row>
    <row r="19" spans="2:9" ht="20.100000000000001" customHeight="1">
      <c r="B19" s="7" t="str">
        <f t="shared" si="0"/>
        <v>CONSUMO x CAPITA (l)</v>
      </c>
      <c r="C19" s="21">
        <v>1.9574465090632458</v>
      </c>
      <c r="D19" s="57">
        <v>-0.23337625287151931</v>
      </c>
      <c r="E19" s="21">
        <v>0.6352082621125843</v>
      </c>
      <c r="F19" s="57">
        <v>-5.5065883825244799E-2</v>
      </c>
      <c r="G19" s="21">
        <v>3.4974082388421683</v>
      </c>
      <c r="H19" s="57">
        <v>0.1177088172330456</v>
      </c>
    </row>
    <row r="20" spans="2:9" ht="20.100000000000001" customHeight="1">
      <c r="B20" s="7" t="str">
        <f t="shared" si="0"/>
        <v>GASTO x CAPITA (€)</v>
      </c>
      <c r="C20" s="21">
        <v>17.719369728847521</v>
      </c>
      <c r="D20" s="57">
        <v>9.6700992049257861E-2</v>
      </c>
      <c r="E20" s="21">
        <v>5.1261490482877115</v>
      </c>
      <c r="F20" s="57">
        <v>0.33091319515395723</v>
      </c>
      <c r="G20" s="21">
        <v>5.4586113084360894</v>
      </c>
      <c r="H20" s="57">
        <v>-0.12401093339690517</v>
      </c>
    </row>
    <row r="21" spans="2:9" ht="20.100000000000001" customHeight="1">
      <c r="B21" s="7" t="str">
        <f t="shared" si="0"/>
        <v>PARTE DE MERCADO VOLUMEN (%)</v>
      </c>
      <c r="C21" s="21">
        <v>0.34153392450154824</v>
      </c>
      <c r="D21" s="58">
        <v>-9.8797596925659592E-2</v>
      </c>
      <c r="E21" s="21">
        <v>0.11083070195309712</v>
      </c>
      <c r="F21" s="58">
        <v>-5.0968726854758034E-3</v>
      </c>
      <c r="G21" s="21">
        <v>0.6102253910210016</v>
      </c>
      <c r="H21" s="58">
        <v>7.0603210368753166E-2</v>
      </c>
    </row>
    <row r="22" spans="2:9" ht="20.100000000000001" customHeight="1">
      <c r="B22" s="7" t="str">
        <f t="shared" si="0"/>
        <v>PARTE DE MERCADO VALOR (%)</v>
      </c>
      <c r="C22" s="21">
        <v>0.99483638391016993</v>
      </c>
      <c r="D22" s="58">
        <v>6.7568872764871779E-2</v>
      </c>
      <c r="E22" s="21">
        <v>0.28780253816142887</v>
      </c>
      <c r="F22" s="58">
        <v>6.6754579541322884E-2</v>
      </c>
      <c r="G22" s="21">
        <v>0.30646830098109357</v>
      </c>
      <c r="H22" s="58">
        <v>-5.1157212740805591E-2</v>
      </c>
    </row>
    <row r="23" spans="2:9" ht="20.100000000000001" customHeight="1" thickBot="1">
      <c r="B23" s="7" t="str">
        <f t="shared" si="0"/>
        <v>PRECIO MEDIO (€/L)</v>
      </c>
      <c r="C23" s="22">
        <v>9.052288094108528</v>
      </c>
      <c r="D23" s="59">
        <v>0.43055964044570416</v>
      </c>
      <c r="E23" s="22">
        <v>8.0700289244335313</v>
      </c>
      <c r="F23" s="59">
        <v>0.40847194780278118</v>
      </c>
      <c r="G23" s="22">
        <v>1.5607589779805588</v>
      </c>
      <c r="H23" s="59">
        <v>-0.21626361616108791</v>
      </c>
    </row>
    <row r="25" spans="2:9" ht="18.600000000000001" thickBot="1">
      <c r="B25" s="10" t="s">
        <v>23</v>
      </c>
      <c r="C25" s="3"/>
      <c r="D25" s="3"/>
      <c r="E25" s="3"/>
      <c r="F25" s="3"/>
      <c r="G25" s="3"/>
      <c r="H25" s="3"/>
      <c r="I25" s="3"/>
    </row>
    <row r="26" spans="2:9" ht="15" thickTop="1"/>
    <row r="38" spans="3:6" ht="10.5" customHeight="1"/>
    <row r="39" spans="3:6" ht="12" customHeight="1">
      <c r="C39" s="31"/>
      <c r="D39" s="31"/>
      <c r="E39" s="32" t="s">
        <v>24</v>
      </c>
      <c r="F39" s="32" t="s">
        <v>25</v>
      </c>
    </row>
    <row r="40" spans="3:6" ht="14.55" customHeight="1">
      <c r="C40" s="50" t="s">
        <v>8</v>
      </c>
      <c r="D40" s="31"/>
      <c r="E40" s="53">
        <v>0.14417960566474286</v>
      </c>
      <c r="F40" s="53">
        <v>-6.2586593019321457E-2</v>
      </c>
    </row>
    <row r="41" spans="3:6" ht="14.55" customHeight="1">
      <c r="C41" s="33" t="s">
        <v>26</v>
      </c>
      <c r="D41" s="34"/>
      <c r="E41" s="53">
        <v>0.3476873708993482</v>
      </c>
      <c r="F41" s="53">
        <v>-4.3156398676066576E-2</v>
      </c>
    </row>
    <row r="42" spans="3:6" ht="14.55" customHeight="1">
      <c r="C42" s="35" t="s">
        <v>27</v>
      </c>
      <c r="D42" s="34"/>
      <c r="E42" s="53">
        <v>0.11052327230597392</v>
      </c>
      <c r="F42" s="54">
        <v>-0.22371410397124036</v>
      </c>
    </row>
    <row r="43" spans="3:6" ht="14.55" customHeight="1">
      <c r="C43" s="36" t="s">
        <v>28</v>
      </c>
      <c r="D43" s="34"/>
      <c r="E43" s="55">
        <v>0.20630242090767315</v>
      </c>
      <c r="F43" s="55">
        <v>-0.15869288451643193</v>
      </c>
    </row>
    <row r="44" spans="3:6" ht="14.55" customHeight="1">
      <c r="C44" s="37" t="s">
        <v>29</v>
      </c>
      <c r="D44" s="34"/>
      <c r="E44" s="55">
        <v>-0.11297039776487139</v>
      </c>
      <c r="F44" s="55">
        <v>0.13179586979267666</v>
      </c>
    </row>
    <row r="45" spans="3:6" ht="14.55" customHeight="1">
      <c r="C45" s="38" t="s">
        <v>30</v>
      </c>
      <c r="D45" s="34"/>
      <c r="E45" s="55">
        <v>0.46304114359483428</v>
      </c>
      <c r="F45" s="55">
        <v>0.25390697290186304</v>
      </c>
    </row>
    <row r="46" spans="3:6" ht="14.55" customHeight="1">
      <c r="C46" s="39" t="s">
        <v>31</v>
      </c>
      <c r="D46" s="34"/>
      <c r="E46" s="55">
        <v>-0.19604731947004161</v>
      </c>
      <c r="F46" s="55">
        <v>-0.17793060842447173</v>
      </c>
    </row>
    <row r="47" spans="3:6" ht="14.55" customHeight="1">
      <c r="C47" s="40" t="s">
        <v>32</v>
      </c>
      <c r="D47" s="34"/>
      <c r="E47" s="55">
        <v>-9.6014258973502464E-3</v>
      </c>
      <c r="F47" s="55">
        <v>-0.57462539547078262</v>
      </c>
    </row>
    <row r="48" spans="3:6" ht="14.55" customHeight="1">
      <c r="C48" s="41" t="s">
        <v>33</v>
      </c>
      <c r="D48" s="34"/>
      <c r="E48" s="55">
        <v>0.20013615576267885</v>
      </c>
      <c r="F48" s="55">
        <v>0.17019887302974968</v>
      </c>
    </row>
    <row r="49" spans="2:9" ht="6" customHeight="1">
      <c r="D49" s="8"/>
      <c r="E49" s="9"/>
      <c r="F49" s="9"/>
    </row>
    <row r="50" spans="2:9" ht="18.600000000000001" thickBot="1">
      <c r="B50" s="10" t="s">
        <v>34</v>
      </c>
      <c r="C50" s="3"/>
      <c r="D50" s="3"/>
      <c r="E50" s="3"/>
      <c r="F50" s="3"/>
      <c r="G50" s="3"/>
      <c r="H50" s="3"/>
      <c r="I50" s="3"/>
    </row>
    <row r="51" spans="2:9" ht="6.75" customHeight="1" thickTop="1">
      <c r="E51" s="67"/>
      <c r="F51" s="67"/>
    </row>
    <row r="52" spans="2:9" ht="35.1" customHeight="1">
      <c r="C52" s="23"/>
      <c r="D52" s="23"/>
      <c r="E52" s="48" t="s">
        <v>35</v>
      </c>
      <c r="F52" s="49" t="s">
        <v>36</v>
      </c>
    </row>
    <row r="53" spans="2:9" ht="16.05" customHeight="1">
      <c r="C53" s="24" t="s">
        <v>8</v>
      </c>
      <c r="D53" s="23"/>
      <c r="E53" s="25">
        <v>10.013308744730001</v>
      </c>
      <c r="F53" s="26">
        <v>9.2697781381462026</v>
      </c>
      <c r="G53" s="5"/>
    </row>
    <row r="54" spans="2:9" ht="16.05" customHeight="1">
      <c r="C54" s="61" t="s">
        <v>37</v>
      </c>
      <c r="D54" s="23"/>
      <c r="E54" s="28">
        <v>6.5032118079991399</v>
      </c>
      <c r="F54" s="29">
        <v>5.3158457330666433</v>
      </c>
    </row>
    <row r="55" spans="2:9" ht="16.05" customHeight="1">
      <c r="C55" s="27" t="s">
        <v>38</v>
      </c>
      <c r="D55" s="23"/>
      <c r="E55" s="28">
        <v>3.2255590692260689</v>
      </c>
      <c r="F55" s="29">
        <v>2.5926547071002246</v>
      </c>
    </row>
    <row r="56" spans="2:9" ht="16.05" customHeight="1">
      <c r="C56" s="30" t="s">
        <v>26</v>
      </c>
      <c r="D56" s="23"/>
      <c r="E56" s="28">
        <v>0.67222492154692137</v>
      </c>
      <c r="F56" s="29">
        <v>0.6352082621125843</v>
      </c>
    </row>
    <row r="57" spans="2:9" ht="16.05" customHeight="1">
      <c r="C57" s="30" t="s">
        <v>27</v>
      </c>
      <c r="D57" s="23"/>
      <c r="E57" s="28">
        <v>2.5533340395405095</v>
      </c>
      <c r="F57" s="29">
        <v>1.9574465090632458</v>
      </c>
      <c r="G57" s="5"/>
    </row>
    <row r="58" spans="2:9" ht="16.05" customHeight="1">
      <c r="C58" s="27" t="s">
        <v>28</v>
      </c>
      <c r="D58" s="23"/>
      <c r="E58" s="28">
        <v>3.2776531496998969</v>
      </c>
      <c r="F58" s="29">
        <v>2.7231911541176306</v>
      </c>
      <c r="H58" s="64"/>
    </row>
    <row r="59" spans="2:9" ht="16.05" customHeight="1">
      <c r="C59" s="60" t="s">
        <v>29</v>
      </c>
      <c r="D59" s="23"/>
      <c r="E59" s="28">
        <v>3.1290870975682283</v>
      </c>
      <c r="F59" s="29">
        <v>3.4974082388421683</v>
      </c>
    </row>
    <row r="60" spans="2:9" ht="16.05" customHeight="1">
      <c r="C60" s="60" t="s">
        <v>31</v>
      </c>
      <c r="D60" s="23"/>
      <c r="E60" s="28">
        <v>1.022529140370609E-2</v>
      </c>
      <c r="F60" s="29">
        <v>8.3012739068219869E-3</v>
      </c>
    </row>
    <row r="61" spans="2:9" ht="16.05" customHeight="1">
      <c r="C61" s="60" t="s">
        <v>32</v>
      </c>
      <c r="D61" s="23"/>
      <c r="E61" s="28">
        <v>7.2181379743966516E-4</v>
      </c>
      <c r="F61" s="29">
        <v>3.0321962748241355E-4</v>
      </c>
    </row>
    <row r="62" spans="2:9" ht="16.05" customHeight="1">
      <c r="C62" s="60" t="s">
        <v>33</v>
      </c>
      <c r="D62" s="23"/>
      <c r="E62" s="28">
        <v>0.12493365036615262</v>
      </c>
      <c r="F62" s="29">
        <v>0.14437755314611841</v>
      </c>
    </row>
    <row r="63" spans="2:9" ht="16.05" customHeight="1">
      <c r="C63" s="60" t="s">
        <v>30</v>
      </c>
      <c r="D63" s="23"/>
      <c r="E63" s="62">
        <v>0.24512835631973642</v>
      </c>
      <c r="F63" s="63">
        <v>0.30354245533450097</v>
      </c>
    </row>
  </sheetData>
  <mergeCells count="3">
    <mergeCell ref="E51:F51"/>
    <mergeCell ref="B1:I1"/>
    <mergeCell ref="B3:I3"/>
  </mergeCells>
  <conditionalFormatting sqref="D8:D14 F8:F14 H8:H14 D17:D23 F17:F23 H17:H23">
    <cfRule type="cellIs" dxfId="9" priority="4" operator="between">
      <formula>-0.0049999</formula>
      <formula>0.0049999</formula>
    </cfRule>
    <cfRule type="cellIs" dxfId="8" priority="5" operator="lessThanOrEqual">
      <formula>-0.005</formula>
    </cfRule>
    <cfRule type="cellIs" dxfId="7" priority="7" operator="greaterThanOrEqual">
      <formula>0.005</formula>
    </cfRule>
  </conditionalFormatting>
  <conditionalFormatting sqref="E40:F49">
    <cfRule type="cellIs" dxfId="6" priority="1" operator="greaterThan">
      <formula>0.005</formula>
    </cfRule>
    <cfRule type="cellIs" dxfId="5" priority="2" operator="lessThan">
      <formula>-0.005</formula>
    </cfRule>
    <cfRule type="cellIs" dxfId="4" priority="3" operator="between">
      <formula>-0.005</formula>
      <formula>0.005</formula>
    </cfRule>
  </conditionalFormatting>
  <conditionalFormatting sqref="K17">
    <cfRule type="cellIs" dxfId="3" priority="6" operator="lessThanOrEqual">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pageSetUpPr fitToPage="1"/>
  </sheetPr>
  <dimension ref="B1:K46"/>
  <sheetViews>
    <sheetView showGridLines="0" showRowColHeaders="0" topLeftCell="B1" zoomScale="85" zoomScaleNormal="85" workbookViewId="0">
      <selection activeCell="L12" sqref="L12"/>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7</v>
      </c>
      <c r="C1" s="68"/>
      <c r="D1" s="68"/>
      <c r="E1" s="68"/>
      <c r="F1" s="68"/>
      <c r="G1" s="68"/>
      <c r="H1" s="68"/>
      <c r="I1" s="68"/>
      <c r="J1" s="2"/>
      <c r="K1" s="2"/>
    </row>
    <row r="2" spans="2:11" ht="11.25" customHeight="1" thickBot="1">
      <c r="H2" s="1"/>
    </row>
    <row r="3" spans="2:11" ht="25.05" customHeight="1" thickTop="1" thickBot="1">
      <c r="B3" s="72" t="s">
        <v>8</v>
      </c>
      <c r="C3" s="73"/>
      <c r="D3" s="73"/>
      <c r="E3" s="73"/>
      <c r="F3" s="73"/>
      <c r="G3" s="73"/>
      <c r="H3" s="73"/>
      <c r="I3" s="74"/>
    </row>
    <row r="4" spans="2:11" ht="15" thickTop="1"/>
    <row r="5" spans="2:11" ht="18.600000000000001" thickBot="1">
      <c r="B5" s="10" t="s">
        <v>39</v>
      </c>
      <c r="C5" s="3"/>
      <c r="D5" s="3"/>
      <c r="E5" s="3"/>
      <c r="F5" s="3"/>
      <c r="G5" s="3"/>
      <c r="H5" s="3"/>
      <c r="I5" s="3"/>
    </row>
    <row r="6" spans="2:11" ht="15" thickTop="1"/>
    <row r="7" spans="2:11" ht="45" customHeight="1"/>
    <row r="8" spans="2:11" ht="25.05" customHeight="1"/>
    <row r="9" spans="2:11" ht="25.05" customHeight="1"/>
    <row r="10" spans="2:11" ht="25.05" customHeight="1"/>
    <row r="11" spans="2:11" ht="25.05" customHeight="1"/>
    <row r="12" spans="2:11" ht="25.05" customHeight="1"/>
    <row r="13" spans="2:11" ht="25.05" customHeight="1"/>
    <row r="14" spans="2:11" ht="25.05" customHeight="1"/>
    <row r="16" spans="2:11" ht="18.600000000000001" thickBot="1">
      <c r="B16" s="10" t="s">
        <v>40</v>
      </c>
      <c r="C16" s="3"/>
      <c r="D16" s="3"/>
      <c r="E16" s="3"/>
      <c r="F16" s="3"/>
      <c r="G16" s="3"/>
      <c r="H16" s="3"/>
      <c r="I16" s="3"/>
    </row>
    <row r="17" spans="5:6" ht="15" thickTop="1"/>
    <row r="31" spans="5:6">
      <c r="E31" s="4"/>
      <c r="F31" s="4"/>
    </row>
    <row r="32" spans="5:6" ht="25.05" customHeight="1"/>
    <row r="33" spans="2:9" ht="25.05" customHeight="1"/>
    <row r="34" spans="2:9" ht="25.05" customHeight="1"/>
    <row r="35" spans="2:9" ht="25.05" customHeight="1"/>
    <row r="36" spans="2:9" ht="20.100000000000001" customHeight="1">
      <c r="D36" s="8"/>
      <c r="E36" s="9"/>
      <c r="F36" s="9"/>
    </row>
    <row r="37" spans="2:9" ht="20.100000000000001" customHeight="1">
      <c r="D37" s="8"/>
      <c r="E37" s="9"/>
      <c r="F37" s="9"/>
    </row>
    <row r="38" spans="2:9" ht="18.600000000000001" thickBot="1">
      <c r="B38" s="10" t="s">
        <v>41</v>
      </c>
      <c r="C38" s="3"/>
      <c r="D38" s="3"/>
      <c r="E38" s="3"/>
      <c r="F38" s="3"/>
      <c r="G38" s="3"/>
      <c r="H38" s="3"/>
      <c r="I38" s="3"/>
    </row>
    <row r="39" spans="2:9" ht="15" thickTop="1">
      <c r="E39" s="67"/>
      <c r="F39" s="67"/>
    </row>
    <row r="40" spans="2:9" ht="25.05" customHeight="1"/>
    <row r="41" spans="2:9" ht="25.05" customHeight="1"/>
    <row r="42" spans="2:9" ht="25.05" customHeight="1"/>
    <row r="43" spans="2:9" ht="25.05" customHeight="1"/>
    <row r="44" spans="2:9" ht="25.05" customHeight="1"/>
    <row r="45" spans="2:9" ht="25.05" customHeight="1"/>
    <row r="46" spans="2:9" ht="25.05" customHeight="1"/>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B1:K43"/>
  <sheetViews>
    <sheetView showGridLines="0" showRowColHeaders="0" showWhiteSpace="0" zoomScale="72" zoomScaleNormal="100" workbookViewId="0">
      <selection activeCell="C34" sqref="C34:H41"/>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7</v>
      </c>
      <c r="C1" s="68"/>
      <c r="D1" s="68"/>
      <c r="E1" s="68"/>
      <c r="F1" s="68"/>
      <c r="G1" s="68"/>
      <c r="H1" s="68"/>
      <c r="I1" s="68"/>
      <c r="J1" s="2"/>
      <c r="K1" s="2"/>
    </row>
    <row r="2" spans="2:11" ht="11.25" customHeight="1" thickBot="1">
      <c r="H2" s="1"/>
    </row>
    <row r="3" spans="2:11" ht="25.05" customHeight="1" thickTop="1" thickBot="1">
      <c r="B3" s="72" t="str">
        <f>'Graficos TOTAL ACEITE'!B3</f>
        <v>TOTAL ACEITE</v>
      </c>
      <c r="C3" s="73"/>
      <c r="D3" s="73"/>
      <c r="E3" s="73"/>
      <c r="F3" s="73"/>
      <c r="G3" s="73"/>
      <c r="H3" s="73"/>
      <c r="I3" s="74"/>
    </row>
    <row r="4" spans="2:11" ht="15" thickTop="1"/>
    <row r="5" spans="2:11" ht="18.600000000000001" thickBot="1">
      <c r="B5" s="10" t="s">
        <v>42</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row r="12" spans="2:11" ht="25.05" customHeight="1">
      <c r="E12" s="11"/>
    </row>
    <row r="13" spans="2:11" ht="25.05" customHeight="1">
      <c r="E13" s="11"/>
    </row>
    <row r="14" spans="2:11" ht="25.05" customHeight="1">
      <c r="E14" s="11"/>
    </row>
    <row r="16" spans="2:11" ht="18.600000000000001" thickBot="1">
      <c r="B16" s="10" t="s">
        <v>43</v>
      </c>
      <c r="C16" s="3"/>
      <c r="D16" s="3"/>
      <c r="E16" s="3"/>
      <c r="F16" s="3"/>
      <c r="G16" s="3"/>
      <c r="H16" s="3"/>
      <c r="I16" s="3"/>
    </row>
    <row r="17" spans="2:9" ht="15" thickTop="1"/>
    <row r="31" spans="2:9">
      <c r="E31" s="4"/>
      <c r="F31" s="4"/>
    </row>
    <row r="32" spans="2:9" ht="18.600000000000001" thickBot="1">
      <c r="B32" s="10" t="s">
        <v>44</v>
      </c>
      <c r="C32" s="3"/>
      <c r="D32" s="3"/>
      <c r="E32" s="3"/>
      <c r="F32" s="3"/>
      <c r="G32" s="3"/>
      <c r="H32" s="3"/>
      <c r="I32" s="3"/>
    </row>
    <row r="33" spans="3:8" ht="15" thickTop="1">
      <c r="E33" s="67"/>
      <c r="F33" s="67"/>
    </row>
    <row r="34" spans="3:8" ht="25.05" customHeight="1">
      <c r="C34" s="75" t="s">
        <v>45</v>
      </c>
      <c r="D34" s="76"/>
      <c r="E34" s="76"/>
      <c r="F34" s="76"/>
      <c r="G34" s="76"/>
      <c r="H34" s="77"/>
    </row>
    <row r="35" spans="3:8" ht="25.05" customHeight="1">
      <c r="C35" s="78"/>
      <c r="D35" s="79"/>
      <c r="E35" s="79"/>
      <c r="F35" s="79"/>
      <c r="G35" s="79"/>
      <c r="H35" s="80"/>
    </row>
    <row r="36" spans="3:8" ht="25.05" customHeight="1">
      <c r="C36" s="78"/>
      <c r="D36" s="79"/>
      <c r="E36" s="79"/>
      <c r="F36" s="79"/>
      <c r="G36" s="79"/>
      <c r="H36" s="80"/>
    </row>
    <row r="37" spans="3:8" ht="25.05" customHeight="1">
      <c r="C37" s="78"/>
      <c r="D37" s="79"/>
      <c r="E37" s="79"/>
      <c r="F37" s="79"/>
      <c r="G37" s="79"/>
      <c r="H37" s="80"/>
    </row>
    <row r="38" spans="3:8" ht="25.05" customHeight="1">
      <c r="C38" s="78"/>
      <c r="D38" s="79"/>
      <c r="E38" s="79"/>
      <c r="F38" s="79"/>
      <c r="G38" s="79"/>
      <c r="H38" s="80"/>
    </row>
    <row r="39" spans="3:8" ht="25.05" customHeight="1">
      <c r="C39" s="78"/>
      <c r="D39" s="79"/>
      <c r="E39" s="79"/>
      <c r="F39" s="79"/>
      <c r="G39" s="79"/>
      <c r="H39" s="80"/>
    </row>
    <row r="40" spans="3:8" ht="25.05" customHeight="1">
      <c r="C40" s="78"/>
      <c r="D40" s="79"/>
      <c r="E40" s="79"/>
      <c r="F40" s="79"/>
      <c r="G40" s="79"/>
      <c r="H40" s="80"/>
    </row>
    <row r="41" spans="3:8" ht="25.05" customHeight="1">
      <c r="C41" s="81"/>
      <c r="D41" s="82"/>
      <c r="E41" s="82"/>
      <c r="F41" s="82"/>
      <c r="G41" s="82"/>
      <c r="H41" s="83"/>
    </row>
    <row r="42" spans="3:8" ht="25.05" customHeight="1"/>
    <row r="43" spans="3:8" ht="25.05" customHeight="1"/>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B1:K52"/>
  <sheetViews>
    <sheetView showGridLines="0" tabSelected="1" showWhiteSpace="0" zoomScale="70" zoomScaleNormal="70" workbookViewId="0">
      <selection activeCell="C43" sqref="C43:H51"/>
    </sheetView>
  </sheetViews>
  <sheetFormatPr baseColWidth="10" defaultColWidth="11.44140625" defaultRowHeight="14.4"/>
  <cols>
    <col min="1" max="1" width="1.21875" customWidth="1"/>
    <col min="3" max="3" width="15.44140625" customWidth="1"/>
    <col min="4" max="4" width="34.21875" customWidth="1"/>
    <col min="5" max="6" width="25" customWidth="1"/>
  </cols>
  <sheetData>
    <row r="1" spans="2:11" ht="34.5" customHeight="1">
      <c r="B1" s="68" t="s">
        <v>7</v>
      </c>
      <c r="C1" s="68"/>
      <c r="D1" s="68"/>
      <c r="E1" s="68"/>
      <c r="F1" s="68"/>
      <c r="G1" s="68"/>
      <c r="H1" s="68"/>
      <c r="I1" s="68"/>
      <c r="J1" s="2"/>
      <c r="K1" s="2"/>
    </row>
    <row r="2" spans="2:11" ht="11.25" customHeight="1" thickBot="1">
      <c r="H2" s="1"/>
    </row>
    <row r="3" spans="2:11" ht="25.05" customHeight="1" thickTop="1" thickBot="1">
      <c r="B3" s="72" t="str">
        <f>Canales!B3</f>
        <v>TOTAL ACEITE</v>
      </c>
      <c r="C3" s="73"/>
      <c r="D3" s="73"/>
      <c r="E3" s="73"/>
      <c r="F3" s="73"/>
      <c r="G3" s="73"/>
      <c r="H3" s="73"/>
      <c r="I3" s="74"/>
    </row>
    <row r="4" spans="2:11" ht="15" thickTop="1"/>
    <row r="5" spans="2:11" ht="18.600000000000001" thickBot="1">
      <c r="B5" s="10" t="s">
        <v>46</v>
      </c>
      <c r="C5" s="3"/>
      <c r="D5" s="3"/>
      <c r="E5" s="3"/>
      <c r="F5" s="3"/>
      <c r="G5" s="3"/>
      <c r="H5" s="3"/>
      <c r="I5" s="3"/>
    </row>
    <row r="6" spans="2:11" ht="15" thickTop="1"/>
    <row r="7" spans="2:11" ht="25.05" customHeight="1"/>
    <row r="8" spans="2:11" ht="25.05" customHeight="1">
      <c r="E8" s="11"/>
    </row>
    <row r="9" spans="2:11" ht="25.05" customHeight="1">
      <c r="E9" s="11"/>
    </row>
    <row r="10" spans="2:11" ht="25.05" customHeight="1">
      <c r="E10" s="11"/>
    </row>
    <row r="11" spans="2:11" ht="25.05" customHeight="1">
      <c r="E11" s="11"/>
    </row>
    <row r="12" spans="2:11" ht="25.05" customHeight="1">
      <c r="E12" s="11"/>
    </row>
    <row r="13" spans="2:11" ht="25.05" customHeight="1">
      <c r="E13" s="11"/>
    </row>
    <row r="14" spans="2:11" ht="25.05" customHeight="1">
      <c r="E14" s="11"/>
    </row>
    <row r="15" spans="2:11" ht="25.05" customHeight="1"/>
    <row r="16" spans="2:11" ht="25.05" customHeight="1">
      <c r="E16" s="11"/>
    </row>
    <row r="17" spans="2:9" ht="25.05" customHeight="1">
      <c r="E17" s="11"/>
    </row>
    <row r="18" spans="2:9" ht="25.05" customHeight="1">
      <c r="E18" s="11"/>
    </row>
    <row r="20" spans="2:9" ht="18.600000000000001" thickBot="1">
      <c r="B20" s="10" t="s">
        <v>47</v>
      </c>
      <c r="C20" s="3"/>
      <c r="D20" s="3"/>
      <c r="E20" s="3"/>
      <c r="F20" s="3"/>
      <c r="G20" s="3"/>
      <c r="H20" s="3"/>
      <c r="I20" s="3"/>
    </row>
    <row r="21" spans="2:9" ht="15" thickTop="1"/>
    <row r="40" spans="2:9">
      <c r="E40" s="4"/>
      <c r="F40" s="4"/>
    </row>
    <row r="41" spans="2:9" ht="18.600000000000001" thickBot="1">
      <c r="B41" s="10" t="s">
        <v>48</v>
      </c>
      <c r="C41" s="3"/>
      <c r="D41" s="3"/>
      <c r="E41" s="3"/>
      <c r="F41" s="3"/>
      <c r="G41" s="3"/>
      <c r="H41" s="3"/>
      <c r="I41" s="3"/>
    </row>
    <row r="42" spans="2:9" ht="15" thickTop="1">
      <c r="E42" s="67"/>
      <c r="F42" s="67"/>
    </row>
    <row r="43" spans="2:9" ht="19.05" customHeight="1">
      <c r="C43" s="84" t="s">
        <v>49</v>
      </c>
      <c r="D43" s="85"/>
      <c r="E43" s="85"/>
      <c r="F43" s="85"/>
      <c r="G43" s="85"/>
      <c r="H43" s="86"/>
    </row>
    <row r="44" spans="2:9" ht="19.05" customHeight="1">
      <c r="C44" s="87"/>
      <c r="D44" s="88"/>
      <c r="E44" s="88"/>
      <c r="F44" s="88"/>
      <c r="G44" s="88"/>
      <c r="H44" s="89"/>
    </row>
    <row r="45" spans="2:9" ht="19.05" customHeight="1">
      <c r="C45" s="87"/>
      <c r="D45" s="88"/>
      <c r="E45" s="88"/>
      <c r="F45" s="88"/>
      <c r="G45" s="88"/>
      <c r="H45" s="89"/>
    </row>
    <row r="46" spans="2:9" ht="19.05" customHeight="1">
      <c r="C46" s="87"/>
      <c r="D46" s="88"/>
      <c r="E46" s="88"/>
      <c r="F46" s="88"/>
      <c r="G46" s="88"/>
      <c r="H46" s="89"/>
    </row>
    <row r="47" spans="2:9" ht="19.05" customHeight="1">
      <c r="C47" s="87"/>
      <c r="D47" s="88"/>
      <c r="E47" s="88"/>
      <c r="F47" s="88"/>
      <c r="G47" s="88"/>
      <c r="H47" s="89"/>
    </row>
    <row r="48" spans="2:9" ht="19.05" customHeight="1">
      <c r="C48" s="87"/>
      <c r="D48" s="88"/>
      <c r="E48" s="88"/>
      <c r="F48" s="88"/>
      <c r="G48" s="88"/>
      <c r="H48" s="89"/>
    </row>
    <row r="49" spans="3:8" ht="19.05" customHeight="1">
      <c r="C49" s="87"/>
      <c r="D49" s="88"/>
      <c r="E49" s="88"/>
      <c r="F49" s="88"/>
      <c r="G49" s="88"/>
      <c r="H49" s="89"/>
    </row>
    <row r="50" spans="3:8" ht="19.05" customHeight="1">
      <c r="C50" s="87"/>
      <c r="D50" s="88"/>
      <c r="E50" s="88"/>
      <c r="F50" s="88"/>
      <c r="G50" s="88"/>
      <c r="H50" s="89"/>
    </row>
    <row r="51" spans="3:8" ht="26.4" customHeight="1">
      <c r="C51" s="90"/>
      <c r="D51" s="91"/>
      <c r="E51" s="91"/>
      <c r="F51" s="91"/>
      <c r="G51" s="91"/>
      <c r="H51" s="92"/>
    </row>
    <row r="52" spans="3:8" ht="25.0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15A03-2C24-46C6-A4A2-16EA13FDAD6E}">
  <sheetPr codeName="Hoja7">
    <pageSetUpPr fitToPage="1"/>
  </sheetPr>
  <dimension ref="B1:K47"/>
  <sheetViews>
    <sheetView showGridLines="0" zoomScale="61" zoomScaleNormal="90" zoomScaleSheetLayoutView="85" workbookViewId="0">
      <selection activeCell="B7" sqref="B7:I32"/>
    </sheetView>
  </sheetViews>
  <sheetFormatPr baseColWidth="10" defaultColWidth="11.44140625" defaultRowHeight="14.4"/>
  <cols>
    <col min="1" max="1" width="1.21875" customWidth="1"/>
    <col min="3" max="3" width="15.44140625" customWidth="1"/>
    <col min="4" max="4" width="34.21875" customWidth="1"/>
    <col min="5" max="6" width="25" customWidth="1"/>
    <col min="9" max="9" width="21.77734375" customWidth="1"/>
  </cols>
  <sheetData>
    <row r="1" spans="2:11" ht="34.5" customHeight="1">
      <c r="B1" s="68" t="s">
        <v>7</v>
      </c>
      <c r="C1" s="68"/>
      <c r="D1" s="68"/>
      <c r="E1" s="68"/>
      <c r="F1" s="68"/>
      <c r="G1" s="68"/>
      <c r="H1" s="68"/>
      <c r="I1" s="68"/>
      <c r="J1" s="2"/>
      <c r="K1" s="2"/>
    </row>
    <row r="2" spans="2:11" ht="11.25" customHeight="1" thickBot="1">
      <c r="H2" s="1"/>
    </row>
    <row r="3" spans="2:11" ht="25.05" customHeight="1" thickTop="1" thickBot="1">
      <c r="B3" s="72" t="str">
        <f>Canales!$B$3</f>
        <v>TOTAL ACEITE</v>
      </c>
      <c r="C3" s="73"/>
      <c r="D3" s="73"/>
      <c r="E3" s="73"/>
      <c r="F3" s="73"/>
      <c r="G3" s="73"/>
      <c r="H3" s="73"/>
      <c r="I3" s="74"/>
    </row>
    <row r="4" spans="2:11" ht="15" thickTop="1"/>
    <row r="5" spans="2:11" ht="18.600000000000001" thickBot="1">
      <c r="B5" s="10" t="s">
        <v>50</v>
      </c>
      <c r="C5" s="3"/>
      <c r="D5" s="3"/>
      <c r="E5" s="3"/>
      <c r="F5" s="3"/>
      <c r="G5" s="3"/>
      <c r="H5" s="3"/>
      <c r="I5" s="3"/>
    </row>
    <row r="6" spans="2:11" ht="15" thickTop="1"/>
    <row r="7" spans="2:11" ht="35.25" customHeight="1">
      <c r="B7" s="93" t="s">
        <v>51</v>
      </c>
      <c r="C7" s="94"/>
      <c r="D7" s="94"/>
      <c r="E7" s="94"/>
      <c r="F7" s="94"/>
      <c r="G7" s="94"/>
      <c r="H7" s="94"/>
      <c r="I7" s="95"/>
    </row>
    <row r="8" spans="2:11" ht="25.05" customHeight="1">
      <c r="B8" s="96"/>
      <c r="C8" s="97"/>
      <c r="D8" s="97"/>
      <c r="E8" s="97"/>
      <c r="F8" s="97"/>
      <c r="G8" s="97"/>
      <c r="H8" s="97"/>
      <c r="I8" s="98"/>
    </row>
    <row r="9" spans="2:11" ht="25.05" customHeight="1">
      <c r="B9" s="96"/>
      <c r="C9" s="97"/>
      <c r="D9" s="97"/>
      <c r="E9" s="97"/>
      <c r="F9" s="97"/>
      <c r="G9" s="97"/>
      <c r="H9" s="97"/>
      <c r="I9" s="98"/>
    </row>
    <row r="10" spans="2:11" ht="25.05" customHeight="1">
      <c r="B10" s="96"/>
      <c r="C10" s="97"/>
      <c r="D10" s="97"/>
      <c r="E10" s="97"/>
      <c r="F10" s="97"/>
      <c r="G10" s="97"/>
      <c r="H10" s="97"/>
      <c r="I10" s="98"/>
    </row>
    <row r="11" spans="2:11" ht="25.05" customHeight="1">
      <c r="B11" s="96"/>
      <c r="C11" s="97"/>
      <c r="D11" s="97"/>
      <c r="E11" s="97"/>
      <c r="F11" s="97"/>
      <c r="G11" s="97"/>
      <c r="H11" s="97"/>
      <c r="I11" s="98"/>
    </row>
    <row r="12" spans="2:11" ht="25.05" customHeight="1">
      <c r="B12" s="96"/>
      <c r="C12" s="97"/>
      <c r="D12" s="97"/>
      <c r="E12" s="97"/>
      <c r="F12" s="97"/>
      <c r="G12" s="97"/>
      <c r="H12" s="97"/>
      <c r="I12" s="98"/>
    </row>
    <row r="13" spans="2:11" ht="25.05" customHeight="1">
      <c r="B13" s="96"/>
      <c r="C13" s="97"/>
      <c r="D13" s="97"/>
      <c r="E13" s="97"/>
      <c r="F13" s="97"/>
      <c r="G13" s="97"/>
      <c r="H13" s="97"/>
      <c r="I13" s="98"/>
    </row>
    <row r="14" spans="2:11" ht="25.05" customHeight="1">
      <c r="B14" s="96"/>
      <c r="C14" s="97"/>
      <c r="D14" s="97"/>
      <c r="E14" s="97"/>
      <c r="F14" s="97"/>
      <c r="G14" s="97"/>
      <c r="H14" s="97"/>
      <c r="I14" s="98"/>
    </row>
    <row r="15" spans="2:11" ht="25.05" customHeight="1">
      <c r="B15" s="96"/>
      <c r="C15" s="97"/>
      <c r="D15" s="97"/>
      <c r="E15" s="97"/>
      <c r="F15" s="97"/>
      <c r="G15" s="97"/>
      <c r="H15" s="97"/>
      <c r="I15" s="98"/>
    </row>
    <row r="16" spans="2:11" ht="25.05" customHeight="1">
      <c r="B16" s="96"/>
      <c r="C16" s="97"/>
      <c r="D16" s="97"/>
      <c r="E16" s="97"/>
      <c r="F16" s="97"/>
      <c r="G16" s="97"/>
      <c r="H16" s="97"/>
      <c r="I16" s="98"/>
    </row>
    <row r="17" spans="2:9" ht="25.05" customHeight="1">
      <c r="B17" s="96"/>
      <c r="C17" s="97"/>
      <c r="D17" s="97"/>
      <c r="E17" s="97"/>
      <c r="F17" s="97"/>
      <c r="G17" s="97"/>
      <c r="H17" s="97"/>
      <c r="I17" s="98"/>
    </row>
    <row r="18" spans="2:9" ht="25.05" customHeight="1">
      <c r="B18" s="96"/>
      <c r="C18" s="97"/>
      <c r="D18" s="97"/>
      <c r="E18" s="97"/>
      <c r="F18" s="97"/>
      <c r="G18" s="97"/>
      <c r="H18" s="97"/>
      <c r="I18" s="98"/>
    </row>
    <row r="19" spans="2:9" ht="25.05" customHeight="1">
      <c r="B19" s="96"/>
      <c r="C19" s="97"/>
      <c r="D19" s="97"/>
      <c r="E19" s="97"/>
      <c r="F19" s="97"/>
      <c r="G19" s="97"/>
      <c r="H19" s="97"/>
      <c r="I19" s="98"/>
    </row>
    <row r="20" spans="2:9" ht="25.05" customHeight="1">
      <c r="B20" s="96"/>
      <c r="C20" s="97"/>
      <c r="D20" s="97"/>
      <c r="E20" s="97"/>
      <c r="F20" s="97"/>
      <c r="G20" s="97"/>
      <c r="H20" s="97"/>
      <c r="I20" s="98"/>
    </row>
    <row r="21" spans="2:9" ht="25.05" customHeight="1">
      <c r="B21" s="96"/>
      <c r="C21" s="97"/>
      <c r="D21" s="97"/>
      <c r="E21" s="97"/>
      <c r="F21" s="97"/>
      <c r="G21" s="97"/>
      <c r="H21" s="97"/>
      <c r="I21" s="98"/>
    </row>
    <row r="22" spans="2:9" ht="25.05" customHeight="1">
      <c r="B22" s="96"/>
      <c r="C22" s="97"/>
      <c r="D22" s="97"/>
      <c r="E22" s="97"/>
      <c r="F22" s="97"/>
      <c r="G22" s="97"/>
      <c r="H22" s="97"/>
      <c r="I22" s="98"/>
    </row>
    <row r="23" spans="2:9" ht="25.05" customHeight="1">
      <c r="B23" s="96"/>
      <c r="C23" s="97"/>
      <c r="D23" s="97"/>
      <c r="E23" s="97"/>
      <c r="F23" s="97"/>
      <c r="G23" s="97"/>
      <c r="H23" s="97"/>
      <c r="I23" s="98"/>
    </row>
    <row r="24" spans="2:9" ht="25.05" customHeight="1">
      <c r="B24" s="96"/>
      <c r="C24" s="97"/>
      <c r="D24" s="97"/>
      <c r="E24" s="97"/>
      <c r="F24" s="97"/>
      <c r="G24" s="97"/>
      <c r="H24" s="97"/>
      <c r="I24" s="98"/>
    </row>
    <row r="25" spans="2:9" ht="25.05" customHeight="1">
      <c r="B25" s="96"/>
      <c r="C25" s="97"/>
      <c r="D25" s="97"/>
      <c r="E25" s="97"/>
      <c r="F25" s="97"/>
      <c r="G25" s="97"/>
      <c r="H25" s="97"/>
      <c r="I25" s="98"/>
    </row>
    <row r="26" spans="2:9" ht="25.05" customHeight="1">
      <c r="B26" s="96"/>
      <c r="C26" s="97"/>
      <c r="D26" s="97"/>
      <c r="E26" s="97"/>
      <c r="F26" s="97"/>
      <c r="G26" s="97"/>
      <c r="H26" s="97"/>
      <c r="I26" s="98"/>
    </row>
    <row r="27" spans="2:9" ht="25.05" customHeight="1">
      <c r="B27" s="96"/>
      <c r="C27" s="97"/>
      <c r="D27" s="97"/>
      <c r="E27" s="97"/>
      <c r="F27" s="97"/>
      <c r="G27" s="97"/>
      <c r="H27" s="97"/>
      <c r="I27" s="98"/>
    </row>
    <row r="28" spans="2:9" ht="12" customHeight="1">
      <c r="B28" s="96"/>
      <c r="C28" s="97"/>
      <c r="D28" s="97"/>
      <c r="E28" s="97"/>
      <c r="F28" s="97"/>
      <c r="G28" s="97"/>
      <c r="H28" s="97"/>
      <c r="I28" s="98"/>
    </row>
    <row r="29" spans="2:9" ht="25.05" hidden="1" customHeight="1">
      <c r="B29" s="96"/>
      <c r="C29" s="97"/>
      <c r="D29" s="97"/>
      <c r="E29" s="97"/>
      <c r="F29" s="97"/>
      <c r="G29" s="97"/>
      <c r="H29" s="97"/>
      <c r="I29" s="98"/>
    </row>
    <row r="30" spans="2:9" ht="23.55" hidden="1" customHeight="1">
      <c r="B30" s="96"/>
      <c r="C30" s="97"/>
      <c r="D30" s="97"/>
      <c r="E30" s="97"/>
      <c r="F30" s="97"/>
      <c r="G30" s="97"/>
      <c r="H30" s="97"/>
      <c r="I30" s="98"/>
    </row>
    <row r="31" spans="2:9" ht="21.6" customHeight="1">
      <c r="B31" s="96"/>
      <c r="C31" s="97"/>
      <c r="D31" s="97"/>
      <c r="E31" s="97"/>
      <c r="F31" s="97"/>
      <c r="G31" s="97"/>
      <c r="H31" s="97"/>
      <c r="I31" s="98"/>
    </row>
    <row r="32" spans="2:9" ht="94.2" customHeight="1">
      <c r="B32" s="99"/>
      <c r="C32" s="100"/>
      <c r="D32" s="100"/>
      <c r="E32" s="100"/>
      <c r="F32" s="100"/>
      <c r="G32" s="100"/>
      <c r="H32" s="100"/>
      <c r="I32" s="101"/>
    </row>
    <row r="33" ht="44.55" customHeight="1"/>
    <row r="34" ht="25.05" customHeight="1"/>
    <row r="35" ht="25.05" customHeight="1"/>
    <row r="36" ht="25.05" customHeight="1"/>
    <row r="37" ht="25.05" customHeight="1"/>
    <row r="38" ht="25.05" customHeight="1"/>
    <row r="39" ht="25.05" customHeight="1"/>
    <row r="40" ht="25.05" customHeight="1"/>
    <row r="41" ht="25.05" customHeight="1"/>
    <row r="42" ht="25.05" customHeight="1"/>
    <row r="43" ht="25.05" customHeight="1"/>
    <row r="44" ht="25.05" customHeight="1"/>
    <row r="45" ht="25.05" customHeight="1"/>
    <row r="46" ht="25.05" customHeight="1"/>
    <row r="47" ht="25.0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8" ma:contentTypeDescription="Crear nuevo documento." ma:contentTypeScope="" ma:versionID="911d9878aac2f51a258d3e5e38741105">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b8819959007fbe76807db22a56267c4"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7A478D9-7572-4FE3-A2DC-2CA4A6BCE7C8}">
  <ds:schemaRefs>
    <ds:schemaRef ds:uri="http://schemas.openxmlformats.org/package/2006/metadata/core-properties"/>
    <ds:schemaRef ds:uri="http://purl.org/dc/dcmitype/"/>
    <ds:schemaRef ds:uri="http://schemas.microsoft.com/office/infopath/2007/PartnerControls"/>
    <ds:schemaRef ds:uri="724c4985-e433-4d2c-9697-e180992b402a"/>
    <ds:schemaRef ds:uri="http://purl.org/dc/elements/1.1/"/>
    <ds:schemaRef ds:uri="http://schemas.microsoft.com/office/2006/documentManagement/types"/>
    <ds:schemaRef ds:uri="http://purl.org/dc/terms/"/>
    <ds:schemaRef ds:uri="8be3414b-2ef9-485f-84d6-269f1d6f703b"/>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60DFB62-49CB-4586-B76C-7A40565AB0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EB8D94B-F781-42B9-8474-A9572628DB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3</vt:i4>
      </vt:variant>
    </vt:vector>
  </HeadingPairs>
  <TitlesOfParts>
    <vt:vector size="10" baseType="lpstr">
      <vt:lpstr>Portada</vt:lpstr>
      <vt:lpstr>Menú principal</vt:lpstr>
      <vt:lpstr>principales variables</vt:lpstr>
      <vt:lpstr>Graficos TOTAL ACEITE</vt:lpstr>
      <vt:lpstr>Canales</vt:lpstr>
      <vt:lpstr>Perfiles</vt:lpstr>
      <vt:lpstr>Conclusiones</vt:lpstr>
      <vt:lpstr>Canales!Área_de_impresión</vt:lpstr>
      <vt:lpstr>Conclusiones!Área_de_impresión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Puga Abeledo, María</cp:lastModifiedBy>
  <cp:revision/>
  <dcterms:created xsi:type="dcterms:W3CDTF">2018-05-22T14:11:12Z</dcterms:created>
  <dcterms:modified xsi:type="dcterms:W3CDTF">2025-02-04T11:11:48Z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