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'14.3.1.4'!$A$1:$G$90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E84" i="1"/>
  <c r="D84" i="1"/>
  <c r="C84" i="1"/>
  <c r="B84" i="1"/>
  <c r="F80" i="1"/>
  <c r="E80" i="1"/>
  <c r="D80" i="1"/>
  <c r="C80" i="1"/>
  <c r="B80" i="1"/>
  <c r="F70" i="1"/>
  <c r="E70" i="1"/>
  <c r="D70" i="1"/>
  <c r="C70" i="1"/>
  <c r="B70" i="1"/>
  <c r="F64" i="1"/>
  <c r="E64" i="1"/>
  <c r="D64" i="1"/>
  <c r="C64" i="1"/>
  <c r="B64" i="1"/>
  <c r="F59" i="1"/>
  <c r="E59" i="1"/>
  <c r="D59" i="1"/>
  <c r="C59" i="1"/>
  <c r="B59" i="1"/>
  <c r="F50" i="1"/>
  <c r="E50" i="1"/>
  <c r="D50" i="1"/>
  <c r="C50" i="1"/>
  <c r="B50" i="1"/>
  <c r="F37" i="1"/>
  <c r="E37" i="1"/>
  <c r="D37" i="1"/>
  <c r="C37" i="1"/>
  <c r="B37" i="1"/>
  <c r="F31" i="1"/>
  <c r="F86" i="1" s="1"/>
  <c r="E31" i="1"/>
  <c r="D31" i="1"/>
  <c r="C31" i="1"/>
  <c r="B31" i="1"/>
  <c r="F22" i="1"/>
  <c r="E22" i="1"/>
  <c r="D22" i="1"/>
  <c r="C22" i="1"/>
  <c r="C86" i="1" s="1"/>
  <c r="B22" i="1"/>
  <c r="B86" i="1" s="1"/>
  <c r="F13" i="1"/>
  <c r="E13" i="1"/>
  <c r="E86" i="1" s="1"/>
  <c r="D13" i="1"/>
  <c r="D86" i="1" s="1"/>
  <c r="C13" i="1"/>
  <c r="B13" i="1"/>
</calcChain>
</file>

<file path=xl/sharedStrings.xml><?xml version="1.0" encoding="utf-8"?>
<sst xmlns="http://schemas.openxmlformats.org/spreadsheetml/2006/main" count="78" uniqueCount="78">
  <si>
    <t>OTRAS PRODUCCIONES GANADERAS</t>
  </si>
  <si>
    <t xml:space="preserve">14.3.1.4. LECHE Y PRODUCTOS LÁCTEOS-LECHE DE VACA: </t>
  </si>
  <si>
    <t>Análisis provincial según producción y destino, 2017 (miles de litros)</t>
  </si>
  <si>
    <t>Provincias y Comunidades Autónomas</t>
  </si>
  <si>
    <t>Consumida en la explotación</t>
  </si>
  <si>
    <t>Comercializada</t>
  </si>
  <si>
    <t>Total</t>
  </si>
  <si>
    <t>Cría y</t>
  </si>
  <si>
    <t>Consumo</t>
  </si>
  <si>
    <t>Venta directa</t>
  </si>
  <si>
    <t>Venta</t>
  </si>
  <si>
    <t>recría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</si>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</sst>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\–"/>
    <numFmt numFmtId="165" formatCode="#,##0__"/>
    <numFmt numFmtId="166" formatCode="#,##0__;\–#,##0__;\–__;@__"/>
    <numFmt numFmtId="167" formatCode="#,##0.0__;\–#,##0.0__;\–__;@__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3" fillId="2" borderId="0" xfId="1" applyFont="1" applyFill="1"/>
    <xf numFmtId="164" fontId="4" fillId="2" borderId="0" xfId="1" applyNumberFormat="1" applyFont="1" applyFill="1"/>
    <xf numFmtId="164" fontId="4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Alignment="1"/>
    <xf numFmtId="0" fontId="6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2" borderId="0" xfId="1" applyNumberFormat="1" applyFont="1" applyFill="1"/>
    <xf numFmtId="164" fontId="5" fillId="3" borderId="1" xfId="1" applyNumberFormat="1" applyFont="1" applyFill="1" applyBorder="1"/>
    <xf numFmtId="164" fontId="6" fillId="3" borderId="1" xfId="1" applyNumberFormat="1" applyFont="1" applyFill="1" applyBorder="1"/>
    <xf numFmtId="164" fontId="6" fillId="3" borderId="0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/>
    <xf numFmtId="164" fontId="4" fillId="3" borderId="0" xfId="1" applyNumberFormat="1" applyFont="1" applyFill="1"/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horizontal="center"/>
    </xf>
    <xf numFmtId="164" fontId="4" fillId="4" borderId="9" xfId="1" applyNumberFormat="1" applyFont="1" applyFill="1" applyBorder="1" applyAlignment="1">
      <alignment horizontal="center"/>
    </xf>
    <xf numFmtId="164" fontId="4" fillId="4" borderId="10" xfId="1" applyNumberFormat="1" applyFont="1" applyFill="1" applyBorder="1" applyAlignment="1">
      <alignment horizontal="center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 vertical="center"/>
    </xf>
    <xf numFmtId="164" fontId="4" fillId="3" borderId="7" xfId="1" applyNumberFormat="1" applyFont="1" applyFill="1" applyBorder="1" applyAlignment="1">
      <alignment horizontal="left"/>
    </xf>
    <xf numFmtId="165" fontId="4" fillId="5" borderId="2" xfId="1" applyNumberFormat="1" applyFont="1" applyFill="1" applyBorder="1"/>
    <xf numFmtId="165" fontId="4" fillId="5" borderId="3" xfId="1" applyNumberFormat="1" applyFont="1" applyFill="1" applyBorder="1"/>
    <xf numFmtId="165" fontId="4" fillId="5" borderId="14" xfId="1" applyNumberFormat="1" applyFont="1" applyFill="1" applyBorder="1"/>
    <xf numFmtId="165" fontId="4" fillId="5" borderId="7" xfId="1" applyNumberFormat="1" applyFont="1" applyFill="1" applyBorder="1"/>
    <xf numFmtId="165" fontId="4" fillId="5" borderId="8" xfId="1" applyNumberFormat="1" applyFont="1" applyFill="1" applyBorder="1"/>
    <xf numFmtId="165" fontId="4" fillId="5" borderId="0" xfId="1" applyNumberFormat="1" applyFont="1" applyFill="1" applyBorder="1"/>
    <xf numFmtId="164" fontId="7" fillId="4" borderId="7" xfId="1" applyNumberFormat="1" applyFont="1" applyFill="1" applyBorder="1" applyAlignment="1">
      <alignment horizontal="left"/>
    </xf>
    <xf numFmtId="165" fontId="7" fillId="4" borderId="8" xfId="1" applyNumberFormat="1" applyFont="1" applyFill="1" applyBorder="1"/>
    <xf numFmtId="165" fontId="7" fillId="4" borderId="15" xfId="1" applyNumberFormat="1" applyFont="1" applyFill="1" applyBorder="1"/>
    <xf numFmtId="165" fontId="4" fillId="5" borderId="15" xfId="1" applyNumberFormat="1" applyFont="1" applyFill="1" applyBorder="1"/>
    <xf numFmtId="165" fontId="7" fillId="5" borderId="8" xfId="1" applyNumberFormat="1" applyFont="1" applyFill="1" applyBorder="1"/>
    <xf numFmtId="165" fontId="7" fillId="5" borderId="15" xfId="1" applyNumberFormat="1" applyFont="1" applyFill="1" applyBorder="1"/>
    <xf numFmtId="166" fontId="4" fillId="0" borderId="8" xfId="1" applyNumberFormat="1" applyFont="1" applyBorder="1" applyAlignment="1">
      <alignment horizontal="right"/>
    </xf>
    <xf numFmtId="166" fontId="4" fillId="0" borderId="15" xfId="1" applyNumberFormat="1" applyFont="1" applyBorder="1" applyAlignment="1">
      <alignment horizontal="right"/>
    </xf>
    <xf numFmtId="166" fontId="7" fillId="4" borderId="8" xfId="1" applyNumberFormat="1" applyFont="1" applyFill="1" applyBorder="1" applyAlignment="1">
      <alignment horizontal="right"/>
    </xf>
    <xf numFmtId="166" fontId="7" fillId="4" borderId="8" xfId="1" applyNumberFormat="1" applyFont="1" applyFill="1" applyBorder="1"/>
    <xf numFmtId="166" fontId="7" fillId="4" borderId="15" xfId="1" applyNumberFormat="1" applyFont="1" applyFill="1" applyBorder="1" applyAlignment="1">
      <alignment horizontal="right"/>
    </xf>
    <xf numFmtId="167" fontId="7" fillId="4" borderId="8" xfId="1" applyNumberFormat="1" applyFont="1" applyFill="1" applyBorder="1" applyAlignment="1">
      <alignment horizontal="right"/>
    </xf>
    <xf numFmtId="165" fontId="4" fillId="5" borderId="15" xfId="1" applyNumberFormat="1" applyFont="1" applyFill="1" applyBorder="1" applyAlignment="1">
      <alignment horizontal="right"/>
    </xf>
    <xf numFmtId="165" fontId="4" fillId="5" borderId="8" xfId="1" applyNumberFormat="1" applyFont="1" applyFill="1" applyBorder="1" applyAlignment="1">
      <alignment horizontal="right"/>
    </xf>
    <xf numFmtId="167" fontId="7" fillId="0" borderId="8" xfId="1" applyNumberFormat="1" applyFont="1" applyBorder="1" applyAlignment="1">
      <alignment horizontal="right"/>
    </xf>
    <xf numFmtId="167" fontId="7" fillId="2" borderId="8" xfId="1" applyNumberFormat="1" applyFont="1" applyFill="1" applyBorder="1" applyAlignment="1">
      <alignment horizontal="right"/>
    </xf>
    <xf numFmtId="164" fontId="7" fillId="4" borderId="11" xfId="1" applyNumberFormat="1" applyFont="1" applyFill="1" applyBorder="1" applyAlignment="1">
      <alignment horizontal="left"/>
    </xf>
    <xf numFmtId="165" fontId="7" fillId="4" borderId="12" xfId="1" applyNumberFormat="1" applyFont="1" applyFill="1" applyBorder="1"/>
    <xf numFmtId="165" fontId="7" fillId="4" borderId="13" xfId="1" applyNumberFormat="1" applyFont="1" applyFill="1" applyBorder="1"/>
    <xf numFmtId="164" fontId="8" fillId="3" borderId="14" xfId="1" applyNumberFormat="1" applyFont="1" applyFill="1" applyBorder="1"/>
    <xf numFmtId="164" fontId="4" fillId="3" borderId="14" xfId="1" applyNumberFormat="1" applyFont="1" applyFill="1" applyBorder="1"/>
    <xf numFmtId="0" fontId="2" fillId="0" borderId="0" xfId="1" applyFont="1" applyFill="1"/>
  </cellXfs>
  <cellStyles count="2">
    <cellStyle name="Normal" xfId="0" builtinId="0"/>
    <cellStyle name="Normal 4" xfId="1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theme="0"/>
  </sheetPr>
  <dimension ref="A1:K108"/>
  <sheetViews>
    <sheetView tabSelected="1" view="pageLayout" zoomScaleNormal="70" zoomScaleSheetLayoutView="90" workbookViewId="0">
      <selection activeCell="J35" sqref="J35"/>
    </sheetView>
  </sheetViews>
  <sheetFormatPr baseColWidth="10" defaultColWidth="11.42578125" defaultRowHeight="12.75" x14ac:dyDescent="0.2"/>
  <cols>
    <col min="1" max="1" width="26.7109375" style="22" customWidth="1"/>
    <col min="2" max="6" width="20" style="22" customWidth="1"/>
    <col min="7" max="7" width="11.42578125" style="21"/>
    <col min="8" max="12" width="11.42578125" style="22"/>
    <col min="13" max="13" width="12.85546875" style="22" bestFit="1" customWidth="1"/>
    <col min="14" max="16" width="13.140625" style="22" customWidth="1"/>
    <col min="17" max="16384" width="11.42578125" style="22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10" s="4" customFormat="1" x14ac:dyDescent="0.2">
      <c r="G2" s="5"/>
    </row>
    <row r="3" spans="1:10" s="8" customFormat="1" ht="15" x14ac:dyDescent="0.25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5" x14ac:dyDescent="0.25">
      <c r="A4" s="9" t="s">
        <v>2</v>
      </c>
      <c r="B4" s="9"/>
      <c r="C4" s="9"/>
      <c r="D4" s="9"/>
      <c r="E4" s="9"/>
      <c r="F4" s="9"/>
      <c r="G4" s="10"/>
    </row>
    <row r="5" spans="1:10" s="15" customFormat="1" ht="15.75" thickBot="1" x14ac:dyDescent="0.3">
      <c r="A5" s="12"/>
      <c r="B5" s="12"/>
      <c r="C5" s="13"/>
      <c r="D5" s="13"/>
      <c r="E5" s="13"/>
      <c r="F5" s="13"/>
      <c r="G5" s="14"/>
    </row>
    <row r="6" spans="1:10" x14ac:dyDescent="0.2">
      <c r="A6" s="16" t="s">
        <v>3</v>
      </c>
      <c r="B6" s="17"/>
      <c r="C6" s="18" t="s">
        <v>4</v>
      </c>
      <c r="D6" s="19"/>
      <c r="E6" s="18" t="s">
        <v>5</v>
      </c>
      <c r="F6" s="20"/>
    </row>
    <row r="7" spans="1:10" x14ac:dyDescent="0.2">
      <c r="A7" s="23"/>
      <c r="B7" s="24" t="s">
        <v>6</v>
      </c>
      <c r="C7" s="25" t="s">
        <v>7</v>
      </c>
      <c r="D7" s="25" t="s">
        <v>8</v>
      </c>
      <c r="E7" s="25" t="s">
        <v>9</v>
      </c>
      <c r="F7" s="26" t="s">
        <v>10</v>
      </c>
    </row>
    <row r="8" spans="1:10" ht="15" thickBot="1" x14ac:dyDescent="0.25">
      <c r="A8" s="27"/>
      <c r="B8" s="28"/>
      <c r="C8" s="28" t="s">
        <v>11</v>
      </c>
      <c r="D8" s="28" t="s">
        <v>12</v>
      </c>
      <c r="E8" s="28" t="s">
        <v>13</v>
      </c>
      <c r="F8" s="29" t="s">
        <v>14</v>
      </c>
    </row>
    <row r="9" spans="1:10" x14ac:dyDescent="0.2">
      <c r="A9" s="30" t="s">
        <v>15</v>
      </c>
      <c r="B9" s="31">
        <v>1144181.8399999999</v>
      </c>
      <c r="C9" s="31">
        <v>13222.420000000002</v>
      </c>
      <c r="D9" s="32">
        <v>30174.273999999998</v>
      </c>
      <c r="E9" s="31">
        <v>2498.21</v>
      </c>
      <c r="F9" s="33">
        <v>1098286.936</v>
      </c>
    </row>
    <row r="10" spans="1:10" x14ac:dyDescent="0.2">
      <c r="A10" s="30" t="s">
        <v>16</v>
      </c>
      <c r="B10" s="34">
        <v>1198612.3199999998</v>
      </c>
      <c r="C10" s="34">
        <v>12865.159000000001</v>
      </c>
      <c r="D10" s="35">
        <v>20175.112000000001</v>
      </c>
      <c r="E10" s="34">
        <v>2644.1970000000001</v>
      </c>
      <c r="F10" s="36">
        <v>1162927.852</v>
      </c>
    </row>
    <row r="11" spans="1:10" x14ac:dyDescent="0.2">
      <c r="A11" s="30" t="s">
        <v>17</v>
      </c>
      <c r="B11" s="34">
        <v>21237.884000000002</v>
      </c>
      <c r="C11" s="34">
        <v>463.565</v>
      </c>
      <c r="D11" s="35">
        <v>2102.4870000000001</v>
      </c>
      <c r="E11" s="34">
        <v>42.526000000000003</v>
      </c>
      <c r="F11" s="36">
        <v>18629.306</v>
      </c>
    </row>
    <row r="12" spans="1:10" x14ac:dyDescent="0.2">
      <c r="A12" s="30" t="s">
        <v>18</v>
      </c>
      <c r="B12" s="34">
        <v>305493.67000000004</v>
      </c>
      <c r="C12" s="34">
        <v>287.40100000000001</v>
      </c>
      <c r="D12" s="35">
        <v>2688.7560000000003</v>
      </c>
      <c r="E12" s="34">
        <v>689.21499999999992</v>
      </c>
      <c r="F12" s="36">
        <v>301828.29800000001</v>
      </c>
    </row>
    <row r="13" spans="1:10" x14ac:dyDescent="0.2">
      <c r="A13" s="37" t="s">
        <v>19</v>
      </c>
      <c r="B13" s="38">
        <f>SUM(B9:B12)</f>
        <v>2669525.7139999997</v>
      </c>
      <c r="C13" s="38">
        <f>SUM(C9:C12)</f>
        <v>26838.545000000006</v>
      </c>
      <c r="D13" s="38">
        <f>SUM(D9:D12)</f>
        <v>55140.629000000001</v>
      </c>
      <c r="E13" s="38">
        <f>SUM(E9:E12)</f>
        <v>5874.1480000000001</v>
      </c>
      <c r="F13" s="39">
        <f>SUM(F9:F12)</f>
        <v>2581672.3919999995</v>
      </c>
    </row>
    <row r="14" spans="1:10" x14ac:dyDescent="0.2">
      <c r="A14" s="30"/>
      <c r="B14" s="35"/>
      <c r="C14" s="35"/>
      <c r="D14" s="35"/>
      <c r="E14" s="35"/>
      <c r="F14" s="40"/>
    </row>
    <row r="15" spans="1:10" x14ac:dyDescent="0.2">
      <c r="A15" s="37" t="s">
        <v>20</v>
      </c>
      <c r="B15" s="38">
        <v>561232</v>
      </c>
      <c r="C15" s="38">
        <v>11900</v>
      </c>
      <c r="D15" s="38">
        <v>1864</v>
      </c>
      <c r="E15" s="38">
        <v>3877</v>
      </c>
      <c r="F15" s="39">
        <v>543591</v>
      </c>
    </row>
    <row r="16" spans="1:10" x14ac:dyDescent="0.2">
      <c r="A16" s="30"/>
      <c r="B16" s="41"/>
      <c r="C16" s="41"/>
      <c r="D16" s="41"/>
      <c r="E16" s="41"/>
      <c r="F16" s="42"/>
    </row>
    <row r="17" spans="1:6" x14ac:dyDescent="0.2">
      <c r="A17" s="37" t="s">
        <v>21</v>
      </c>
      <c r="B17" s="38">
        <v>454979</v>
      </c>
      <c r="C17" s="38">
        <v>22386</v>
      </c>
      <c r="D17" s="38">
        <v>216</v>
      </c>
      <c r="E17" s="38">
        <v>2153</v>
      </c>
      <c r="F17" s="39">
        <v>430224</v>
      </c>
    </row>
    <row r="18" spans="1:6" x14ac:dyDescent="0.2">
      <c r="A18" s="30"/>
      <c r="B18" s="35"/>
      <c r="C18" s="35"/>
      <c r="D18" s="35"/>
      <c r="E18" s="35"/>
      <c r="F18" s="40"/>
    </row>
    <row r="19" spans="1:6" x14ac:dyDescent="0.2">
      <c r="A19" s="30" t="s">
        <v>22</v>
      </c>
      <c r="B19" s="35">
        <v>49378.8</v>
      </c>
      <c r="C19" s="35">
        <v>1159.7</v>
      </c>
      <c r="D19" s="35">
        <v>141.6</v>
      </c>
      <c r="E19" s="35">
        <v>59</v>
      </c>
      <c r="F19" s="40">
        <v>48018.5</v>
      </c>
    </row>
    <row r="20" spans="1:6" x14ac:dyDescent="0.2">
      <c r="A20" s="30" t="s">
        <v>23</v>
      </c>
      <c r="B20" s="35">
        <v>74572.899999999994</v>
      </c>
      <c r="C20" s="35">
        <v>2109.4</v>
      </c>
      <c r="D20" s="35">
        <v>771</v>
      </c>
      <c r="E20" s="35">
        <v>3858.3</v>
      </c>
      <c r="F20" s="40">
        <v>67834.2</v>
      </c>
    </row>
    <row r="21" spans="1:6" x14ac:dyDescent="0.2">
      <c r="A21" s="30" t="s">
        <v>24</v>
      </c>
      <c r="B21" s="35">
        <v>62066.799999999996</v>
      </c>
      <c r="C21" s="35">
        <v>1817</v>
      </c>
      <c r="D21" s="35">
        <v>484.3</v>
      </c>
      <c r="E21" s="35">
        <v>1425</v>
      </c>
      <c r="F21" s="40">
        <v>58340.499999999993</v>
      </c>
    </row>
    <row r="22" spans="1:6" x14ac:dyDescent="0.2">
      <c r="A22" s="37" t="s">
        <v>25</v>
      </c>
      <c r="B22" s="38">
        <f>SUM(B19:B21)</f>
        <v>186018.5</v>
      </c>
      <c r="C22" s="38">
        <f>SUM(C19:C21)</f>
        <v>5086.1000000000004</v>
      </c>
      <c r="D22" s="38">
        <f>SUM(D19:D21)</f>
        <v>1396.9</v>
      </c>
      <c r="E22" s="38">
        <f>SUM(E19:E21)</f>
        <v>5342.3</v>
      </c>
      <c r="F22" s="39">
        <f>SUM(F19:F21)</f>
        <v>174193.19999999998</v>
      </c>
    </row>
    <row r="23" spans="1:6" x14ac:dyDescent="0.2">
      <c r="A23" s="30"/>
      <c r="B23" s="41"/>
      <c r="C23" s="41"/>
      <c r="D23" s="41"/>
      <c r="E23" s="41"/>
      <c r="F23" s="42"/>
    </row>
    <row r="24" spans="1:6" x14ac:dyDescent="0.2">
      <c r="A24" s="37" t="s">
        <v>26</v>
      </c>
      <c r="B24" s="38">
        <v>238643.41100000002</v>
      </c>
      <c r="C24" s="38">
        <v>1431.86</v>
      </c>
      <c r="D24" s="38">
        <v>477.28699999999998</v>
      </c>
      <c r="E24" s="38">
        <v>2386.4340000000002</v>
      </c>
      <c r="F24" s="39">
        <v>234347.83000000002</v>
      </c>
    </row>
    <row r="25" spans="1:6" x14ac:dyDescent="0.2">
      <c r="A25" s="30"/>
      <c r="B25" s="41"/>
      <c r="C25" s="41"/>
      <c r="D25" s="41"/>
      <c r="E25" s="41"/>
      <c r="F25" s="42"/>
    </row>
    <row r="26" spans="1:6" x14ac:dyDescent="0.2">
      <c r="A26" s="37" t="s">
        <v>27</v>
      </c>
      <c r="B26" s="38">
        <v>20330</v>
      </c>
      <c r="C26" s="38">
        <v>40</v>
      </c>
      <c r="D26" s="38">
        <v>4</v>
      </c>
      <c r="E26" s="38">
        <v>487</v>
      </c>
      <c r="F26" s="39">
        <v>19799</v>
      </c>
    </row>
    <row r="27" spans="1:6" x14ac:dyDescent="0.2">
      <c r="A27" s="30"/>
      <c r="B27" s="35"/>
      <c r="C27" s="35"/>
      <c r="D27" s="35"/>
      <c r="E27" s="35"/>
      <c r="F27" s="40"/>
    </row>
    <row r="28" spans="1:6" x14ac:dyDescent="0.2">
      <c r="A28" s="30" t="s">
        <v>28</v>
      </c>
      <c r="B28" s="35">
        <v>101971.36</v>
      </c>
      <c r="C28" s="35">
        <v>406</v>
      </c>
      <c r="D28" s="35">
        <v>8</v>
      </c>
      <c r="E28" s="35">
        <v>61</v>
      </c>
      <c r="F28" s="40">
        <v>101496.36</v>
      </c>
    </row>
    <row r="29" spans="1:6" x14ac:dyDescent="0.2">
      <c r="A29" s="30" t="s">
        <v>29</v>
      </c>
      <c r="B29" s="35">
        <v>2213.91</v>
      </c>
      <c r="C29" s="35">
        <v>1.1000000000000001</v>
      </c>
      <c r="D29" s="35">
        <v>3.82</v>
      </c>
      <c r="E29" s="35">
        <v>0</v>
      </c>
      <c r="F29" s="40">
        <v>2208.9899999999998</v>
      </c>
    </row>
    <row r="30" spans="1:6" x14ac:dyDescent="0.2">
      <c r="A30" s="30" t="s">
        <v>30</v>
      </c>
      <c r="B30" s="35">
        <v>38434.304499999991</v>
      </c>
      <c r="C30" s="35">
        <v>79.510500000000008</v>
      </c>
      <c r="D30" s="35">
        <v>0</v>
      </c>
      <c r="E30" s="35">
        <v>123</v>
      </c>
      <c r="F30" s="40">
        <v>38231.793999999994</v>
      </c>
    </row>
    <row r="31" spans="1:6" x14ac:dyDescent="0.2">
      <c r="A31" s="37" t="s">
        <v>31</v>
      </c>
      <c r="B31" s="38">
        <f>SUM(B28:B30)</f>
        <v>142619.57449999999</v>
      </c>
      <c r="C31" s="38">
        <f>SUM(C28:C30)</f>
        <v>486.6105</v>
      </c>
      <c r="D31" s="38">
        <f>SUM(D28:D30)</f>
        <v>11.82</v>
      </c>
      <c r="E31" s="38">
        <f>SUM(E28:E30)</f>
        <v>184</v>
      </c>
      <c r="F31" s="39">
        <f>SUM(F28:F30)</f>
        <v>141937.144</v>
      </c>
    </row>
    <row r="32" spans="1:6" x14ac:dyDescent="0.2">
      <c r="A32" s="30"/>
      <c r="B32" s="41"/>
      <c r="C32" s="41"/>
      <c r="D32" s="41"/>
      <c r="E32" s="41"/>
      <c r="F32" s="42"/>
    </row>
    <row r="33" spans="1:6" x14ac:dyDescent="0.2">
      <c r="A33" s="30" t="s">
        <v>32</v>
      </c>
      <c r="B33" s="35">
        <v>207952.02960000001</v>
      </c>
      <c r="C33" s="35">
        <v>711.38</v>
      </c>
      <c r="D33" s="35">
        <v>1048.6496</v>
      </c>
      <c r="E33" s="35">
        <v>2139</v>
      </c>
      <c r="F33" s="40">
        <v>204053</v>
      </c>
    </row>
    <row r="34" spans="1:6" x14ac:dyDescent="0.2">
      <c r="A34" s="30" t="s">
        <v>33</v>
      </c>
      <c r="B34" s="35">
        <v>257758.35</v>
      </c>
      <c r="C34" s="35">
        <v>492</v>
      </c>
      <c r="D34" s="35">
        <v>2575</v>
      </c>
      <c r="E34" s="35">
        <v>664.35</v>
      </c>
      <c r="F34" s="40">
        <v>254027</v>
      </c>
    </row>
    <row r="35" spans="1:6" x14ac:dyDescent="0.2">
      <c r="A35" s="30" t="s">
        <v>34</v>
      </c>
      <c r="B35" s="35">
        <v>267296</v>
      </c>
      <c r="C35" s="35">
        <v>146</v>
      </c>
      <c r="D35" s="35">
        <v>93</v>
      </c>
      <c r="E35" s="35">
        <v>20</v>
      </c>
      <c r="F35" s="40">
        <v>267037</v>
      </c>
    </row>
    <row r="36" spans="1:6" x14ac:dyDescent="0.2">
      <c r="A36" s="30" t="s">
        <v>35</v>
      </c>
      <c r="B36" s="43">
        <v>0</v>
      </c>
      <c r="C36" s="43">
        <v>0</v>
      </c>
      <c r="D36" s="43">
        <v>0</v>
      </c>
      <c r="E36" s="43">
        <v>0</v>
      </c>
      <c r="F36" s="44">
        <v>0</v>
      </c>
    </row>
    <row r="37" spans="1:6" x14ac:dyDescent="0.2">
      <c r="A37" s="37" t="s">
        <v>36</v>
      </c>
      <c r="B37" s="38">
        <f>SUM(B33:B36)</f>
        <v>733006.37959999999</v>
      </c>
      <c r="C37" s="38">
        <f>SUM(C33:C36)</f>
        <v>1349.38</v>
      </c>
      <c r="D37" s="38">
        <f>SUM(D33:D36)</f>
        <v>3716.6495999999997</v>
      </c>
      <c r="E37" s="38">
        <f>SUM(E33:E36)</f>
        <v>2823.35</v>
      </c>
      <c r="F37" s="39">
        <f>SUM(F33:F36)</f>
        <v>725117</v>
      </c>
    </row>
    <row r="38" spans="1:6" x14ac:dyDescent="0.2">
      <c r="A38" s="30"/>
      <c r="B38" s="41"/>
      <c r="C38" s="41"/>
      <c r="D38" s="41"/>
      <c r="E38" s="41"/>
      <c r="F38" s="42"/>
    </row>
    <row r="39" spans="1:6" x14ac:dyDescent="0.2">
      <c r="A39" s="37" t="s">
        <v>37</v>
      </c>
      <c r="B39" s="45">
        <v>73179.465000000011</v>
      </c>
      <c r="C39" s="45">
        <v>2199.96</v>
      </c>
      <c r="D39" s="46">
        <v>117.53</v>
      </c>
      <c r="E39" s="45">
        <v>16909.708999999999</v>
      </c>
      <c r="F39" s="47">
        <v>53952.266000000003</v>
      </c>
    </row>
    <row r="40" spans="1:6" x14ac:dyDescent="0.2">
      <c r="A40" s="30"/>
      <c r="B40" s="35"/>
      <c r="C40" s="35"/>
      <c r="D40" s="35"/>
      <c r="E40" s="35"/>
      <c r="F40" s="40"/>
    </row>
    <row r="41" spans="1:6" x14ac:dyDescent="0.2">
      <c r="A41" s="30" t="s">
        <v>38</v>
      </c>
      <c r="B41" s="35">
        <v>116129</v>
      </c>
      <c r="C41" s="35">
        <v>575</v>
      </c>
      <c r="D41" s="35">
        <v>250</v>
      </c>
      <c r="E41" s="35">
        <v>128</v>
      </c>
      <c r="F41" s="40">
        <v>115176</v>
      </c>
    </row>
    <row r="42" spans="1:6" x14ac:dyDescent="0.2">
      <c r="A42" s="30" t="s">
        <v>39</v>
      </c>
      <c r="B42" s="35">
        <v>37587</v>
      </c>
      <c r="C42" s="35">
        <v>294</v>
      </c>
      <c r="D42" s="35">
        <v>147</v>
      </c>
      <c r="E42" s="35">
        <v>243</v>
      </c>
      <c r="F42" s="40">
        <v>36903</v>
      </c>
    </row>
    <row r="43" spans="1:6" x14ac:dyDescent="0.2">
      <c r="A43" s="30" t="s">
        <v>40</v>
      </c>
      <c r="B43" s="35">
        <v>222127</v>
      </c>
      <c r="C43" s="35">
        <v>1193</v>
      </c>
      <c r="D43" s="35">
        <v>564</v>
      </c>
      <c r="E43" s="35">
        <v>107</v>
      </c>
      <c r="F43" s="40">
        <v>220263</v>
      </c>
    </row>
    <row r="44" spans="1:6" x14ac:dyDescent="0.2">
      <c r="A44" s="30" t="s">
        <v>41</v>
      </c>
      <c r="B44" s="35">
        <v>166261</v>
      </c>
      <c r="C44" s="35">
        <v>759</v>
      </c>
      <c r="D44" s="35">
        <v>270</v>
      </c>
      <c r="E44" s="35">
        <v>405</v>
      </c>
      <c r="F44" s="40">
        <v>164827</v>
      </c>
    </row>
    <row r="45" spans="1:6" x14ac:dyDescent="0.2">
      <c r="A45" s="30" t="s">
        <v>42</v>
      </c>
      <c r="B45" s="35">
        <v>47285</v>
      </c>
      <c r="C45" s="35">
        <v>256</v>
      </c>
      <c r="D45" s="35">
        <v>114</v>
      </c>
      <c r="E45" s="35">
        <v>0</v>
      </c>
      <c r="F45" s="40">
        <v>46915</v>
      </c>
    </row>
    <row r="46" spans="1:6" x14ac:dyDescent="0.2">
      <c r="A46" s="30" t="s">
        <v>43</v>
      </c>
      <c r="B46" s="35">
        <v>88742</v>
      </c>
      <c r="C46" s="35">
        <v>435</v>
      </c>
      <c r="D46" s="35">
        <v>112</v>
      </c>
      <c r="E46" s="35">
        <v>0</v>
      </c>
      <c r="F46" s="40">
        <v>88195</v>
      </c>
    </row>
    <row r="47" spans="1:6" x14ac:dyDescent="0.2">
      <c r="A47" s="30" t="s">
        <v>44</v>
      </c>
      <c r="B47" s="35">
        <v>2019</v>
      </c>
      <c r="C47" s="35">
        <v>9</v>
      </c>
      <c r="D47" s="35">
        <v>4</v>
      </c>
      <c r="E47" s="35">
        <v>0</v>
      </c>
      <c r="F47" s="40">
        <v>2006</v>
      </c>
    </row>
    <row r="48" spans="1:6" x14ac:dyDescent="0.2">
      <c r="A48" s="30" t="s">
        <v>45</v>
      </c>
      <c r="B48" s="35">
        <v>79131</v>
      </c>
      <c r="C48" s="35">
        <v>355</v>
      </c>
      <c r="D48" s="35">
        <v>110</v>
      </c>
      <c r="E48" s="35">
        <v>135</v>
      </c>
      <c r="F48" s="40">
        <v>78531</v>
      </c>
    </row>
    <row r="49" spans="1:9" x14ac:dyDescent="0.2">
      <c r="A49" s="30" t="s">
        <v>46</v>
      </c>
      <c r="B49" s="35">
        <v>116455</v>
      </c>
      <c r="C49" s="35">
        <v>566</v>
      </c>
      <c r="D49" s="35">
        <v>242</v>
      </c>
      <c r="E49" s="35">
        <v>0</v>
      </c>
      <c r="F49" s="40">
        <v>115647</v>
      </c>
    </row>
    <row r="50" spans="1:9" x14ac:dyDescent="0.2">
      <c r="A50" s="37" t="s">
        <v>47</v>
      </c>
      <c r="B50" s="38">
        <f>SUM(B41:B49)</f>
        <v>875736</v>
      </c>
      <c r="C50" s="38">
        <f>SUM(C41:C49)</f>
        <v>4442</v>
      </c>
      <c r="D50" s="38">
        <f>SUM(D41:D49)</f>
        <v>1813</v>
      </c>
      <c r="E50" s="38">
        <f>SUM(E41:E49)</f>
        <v>1018</v>
      </c>
      <c r="F50" s="39">
        <f>SUM(F41:F49)</f>
        <v>868463</v>
      </c>
    </row>
    <row r="51" spans="1:9" x14ac:dyDescent="0.2">
      <c r="A51" s="30"/>
      <c r="B51" s="41"/>
      <c r="C51" s="41"/>
      <c r="D51" s="41"/>
      <c r="E51" s="41"/>
      <c r="F51" s="42"/>
    </row>
    <row r="52" spans="1:9" x14ac:dyDescent="0.2">
      <c r="A52" s="37" t="s">
        <v>48</v>
      </c>
      <c r="B52" s="45">
        <v>55953.875999999997</v>
      </c>
      <c r="C52" s="45">
        <v>465.46100000000001</v>
      </c>
      <c r="D52" s="48">
        <v>0</v>
      </c>
      <c r="E52" s="45">
        <v>1898.415</v>
      </c>
      <c r="F52" s="47">
        <v>53589.999999999993</v>
      </c>
    </row>
    <row r="53" spans="1:9" x14ac:dyDescent="0.2">
      <c r="A53" s="30"/>
      <c r="B53" s="41"/>
      <c r="C53" s="41"/>
      <c r="D53" s="41"/>
      <c r="E53" s="41"/>
      <c r="F53" s="42"/>
    </row>
    <row r="54" spans="1:9" x14ac:dyDescent="0.2">
      <c r="A54" s="30" t="s">
        <v>49</v>
      </c>
      <c r="B54" s="49">
        <v>13076</v>
      </c>
      <c r="C54" s="49">
        <v>0</v>
      </c>
      <c r="D54" s="35">
        <v>378</v>
      </c>
      <c r="E54" s="49">
        <v>495</v>
      </c>
      <c r="F54" s="40">
        <v>12203</v>
      </c>
    </row>
    <row r="55" spans="1:9" x14ac:dyDescent="0.2">
      <c r="A55" s="30" t="s">
        <v>50</v>
      </c>
      <c r="B55" s="35">
        <v>25271.153061224486</v>
      </c>
      <c r="C55" s="35">
        <v>429.60960204081601</v>
      </c>
      <c r="D55" s="35">
        <v>75.813459183673473</v>
      </c>
      <c r="E55" s="35">
        <v>0</v>
      </c>
      <c r="F55" s="40">
        <v>24765.729999999996</v>
      </c>
    </row>
    <row r="56" spans="1:9" x14ac:dyDescent="0.2">
      <c r="A56" s="30" t="s">
        <v>51</v>
      </c>
      <c r="B56" s="50">
        <v>9.0399999999999991</v>
      </c>
      <c r="C56" s="50">
        <v>6.2</v>
      </c>
      <c r="D56" s="50">
        <v>0</v>
      </c>
      <c r="E56" s="50">
        <v>1</v>
      </c>
      <c r="F56" s="49">
        <v>1.84</v>
      </c>
    </row>
    <row r="57" spans="1:9" x14ac:dyDescent="0.2">
      <c r="A57" s="30" t="s">
        <v>52</v>
      </c>
      <c r="B57" s="50">
        <v>799</v>
      </c>
      <c r="C57" s="50">
        <v>12</v>
      </c>
      <c r="D57" s="50">
        <v>0</v>
      </c>
      <c r="E57" s="50">
        <v>0</v>
      </c>
      <c r="F57" s="49">
        <v>787</v>
      </c>
    </row>
    <row r="58" spans="1:9" x14ac:dyDescent="0.2">
      <c r="A58" s="30" t="s">
        <v>53</v>
      </c>
      <c r="B58" s="35">
        <v>220237</v>
      </c>
      <c r="C58" s="35">
        <v>720</v>
      </c>
      <c r="D58" s="35">
        <v>68</v>
      </c>
      <c r="E58" s="35">
        <v>0</v>
      </c>
      <c r="F58" s="40">
        <v>219449</v>
      </c>
    </row>
    <row r="59" spans="1:9" x14ac:dyDescent="0.2">
      <c r="A59" s="37" t="s">
        <v>54</v>
      </c>
      <c r="B59" s="38">
        <f>SUM(B54:B58)</f>
        <v>259392.19306122448</v>
      </c>
      <c r="C59" s="38">
        <f>SUM(C54:C58)</f>
        <v>1167.8096020408161</v>
      </c>
      <c r="D59" s="38">
        <f>SUM(D54:D58)</f>
        <v>521.81345918367344</v>
      </c>
      <c r="E59" s="38">
        <f>SUM(E54:E58)</f>
        <v>496</v>
      </c>
      <c r="F59" s="39">
        <f>SUM(F54:F58)</f>
        <v>257206.57</v>
      </c>
    </row>
    <row r="60" spans="1:9" x14ac:dyDescent="0.2">
      <c r="A60" s="30"/>
      <c r="B60" s="35"/>
      <c r="C60" s="35"/>
      <c r="D60" s="35"/>
      <c r="E60" s="35"/>
      <c r="F60" s="40"/>
    </row>
    <row r="61" spans="1:9" x14ac:dyDescent="0.2">
      <c r="A61" s="30" t="s">
        <v>55</v>
      </c>
      <c r="B61" s="35">
        <v>17312.29888479544</v>
      </c>
      <c r="C61" s="35">
        <v>300.74188479544068</v>
      </c>
      <c r="D61" s="35">
        <v>46</v>
      </c>
      <c r="E61" s="35">
        <v>570.04600000000005</v>
      </c>
      <c r="F61" s="40">
        <v>16395.511000000002</v>
      </c>
    </row>
    <row r="62" spans="1:9" x14ac:dyDescent="0.2">
      <c r="A62" s="30" t="s">
        <v>56</v>
      </c>
      <c r="B62" s="43">
        <v>4774.8860000000004</v>
      </c>
      <c r="C62" s="51">
        <v>0</v>
      </c>
      <c r="D62" s="51">
        <v>0</v>
      </c>
      <c r="E62" s="51">
        <v>17.585999999999999</v>
      </c>
      <c r="F62" s="44">
        <v>4757.3</v>
      </c>
      <c r="I62" s="21"/>
    </row>
    <row r="63" spans="1:9" x14ac:dyDescent="0.2">
      <c r="A63" s="30" t="s">
        <v>57</v>
      </c>
      <c r="B63" s="35">
        <v>50091.159000000007</v>
      </c>
      <c r="C63" s="35">
        <v>63.545000000000002</v>
      </c>
      <c r="D63" s="35">
        <v>19.904</v>
      </c>
      <c r="E63" s="35">
        <v>68.022999999999996</v>
      </c>
      <c r="F63" s="40">
        <v>49939.687000000005</v>
      </c>
      <c r="I63" s="21"/>
    </row>
    <row r="64" spans="1:9" x14ac:dyDescent="0.2">
      <c r="A64" s="37" t="s">
        <v>58</v>
      </c>
      <c r="B64" s="38">
        <f>SUM(B61:B63)</f>
        <v>72178.343884795438</v>
      </c>
      <c r="C64" s="38">
        <f>SUM(C61:C63)</f>
        <v>364.2868847954407</v>
      </c>
      <c r="D64" s="38">
        <f>SUM(D61:D63)</f>
        <v>65.903999999999996</v>
      </c>
      <c r="E64" s="38">
        <f>SUM(E61:E63)</f>
        <v>655.65500000000009</v>
      </c>
      <c r="F64" s="39">
        <f>SUM(F61:F63)</f>
        <v>71092.498000000007</v>
      </c>
      <c r="I64" s="21"/>
    </row>
    <row r="65" spans="1:11" x14ac:dyDescent="0.2">
      <c r="A65" s="30"/>
      <c r="B65" s="41"/>
      <c r="C65" s="41"/>
      <c r="D65" s="41"/>
      <c r="E65" s="41"/>
      <c r="F65" s="42"/>
      <c r="I65" s="21"/>
    </row>
    <row r="66" spans="1:11" x14ac:dyDescent="0.2">
      <c r="A66" s="37" t="s">
        <v>59</v>
      </c>
      <c r="B66" s="38">
        <v>60466.067000000003</v>
      </c>
      <c r="C66" s="38">
        <v>0</v>
      </c>
      <c r="D66" s="38">
        <v>0</v>
      </c>
      <c r="E66" s="38">
        <v>2542.3689999999997</v>
      </c>
      <c r="F66" s="39">
        <v>57923.698000000004</v>
      </c>
      <c r="I66" s="21"/>
    </row>
    <row r="67" spans="1:11" x14ac:dyDescent="0.2">
      <c r="A67" s="30"/>
      <c r="B67" s="41"/>
      <c r="C67" s="41"/>
      <c r="D67" s="41"/>
      <c r="E67" s="41"/>
      <c r="F67" s="42"/>
      <c r="I67" s="21"/>
      <c r="K67" s="21"/>
    </row>
    <row r="68" spans="1:11" x14ac:dyDescent="0.2">
      <c r="A68" s="30" t="s">
        <v>60</v>
      </c>
      <c r="B68" s="35">
        <v>13765.2</v>
      </c>
      <c r="C68" s="35">
        <v>0</v>
      </c>
      <c r="D68" s="35">
        <v>224</v>
      </c>
      <c r="E68" s="35">
        <v>84.2</v>
      </c>
      <c r="F68" s="40">
        <v>13457</v>
      </c>
      <c r="I68" s="21"/>
      <c r="K68" s="21"/>
    </row>
    <row r="69" spans="1:11" x14ac:dyDescent="0.2">
      <c r="A69" s="30" t="s">
        <v>61</v>
      </c>
      <c r="B69" s="35">
        <v>14455.56</v>
      </c>
      <c r="C69" s="35">
        <v>0</v>
      </c>
      <c r="D69" s="35">
        <v>238</v>
      </c>
      <c r="E69" s="35">
        <v>370.63</v>
      </c>
      <c r="F69" s="40">
        <v>13846.93</v>
      </c>
      <c r="I69" s="21"/>
      <c r="K69" s="21"/>
    </row>
    <row r="70" spans="1:11" x14ac:dyDescent="0.2">
      <c r="A70" s="37" t="s">
        <v>62</v>
      </c>
      <c r="B70" s="38">
        <f>SUM(B68:B69)</f>
        <v>28220.760000000002</v>
      </c>
      <c r="C70" s="38">
        <f>SUM(C68:C69)</f>
        <v>0</v>
      </c>
      <c r="D70" s="38">
        <f>SUM(D68:D69)</f>
        <v>462</v>
      </c>
      <c r="E70" s="38">
        <f>SUM(E68:E69)</f>
        <v>454.83</v>
      </c>
      <c r="F70" s="39">
        <f>SUM(F68:F69)</f>
        <v>27303.93</v>
      </c>
      <c r="I70" s="21"/>
      <c r="K70" s="21"/>
    </row>
    <row r="71" spans="1:11" x14ac:dyDescent="0.2">
      <c r="A71" s="30"/>
      <c r="B71" s="35"/>
      <c r="C71" s="35"/>
      <c r="D71" s="35"/>
      <c r="E71" s="35"/>
      <c r="F71" s="40"/>
      <c r="I71" s="21"/>
      <c r="K71" s="21"/>
    </row>
    <row r="72" spans="1:11" x14ac:dyDescent="0.2">
      <c r="A72" s="30" t="s">
        <v>63</v>
      </c>
      <c r="B72" s="35">
        <v>2330.451</v>
      </c>
      <c r="C72" s="35">
        <v>100</v>
      </c>
      <c r="D72" s="35">
        <v>77</v>
      </c>
      <c r="E72" s="35">
        <v>1358.0330000000001</v>
      </c>
      <c r="F72" s="40">
        <v>795.41800000000001</v>
      </c>
    </row>
    <row r="73" spans="1:11" x14ac:dyDescent="0.2">
      <c r="A73" s="30" t="s">
        <v>64</v>
      </c>
      <c r="B73" s="35">
        <v>50009</v>
      </c>
      <c r="C73" s="35">
        <v>1610</v>
      </c>
      <c r="D73" s="51">
        <v>0</v>
      </c>
      <c r="E73" s="35">
        <v>654</v>
      </c>
      <c r="F73" s="40">
        <v>47745</v>
      </c>
    </row>
    <row r="74" spans="1:11" x14ac:dyDescent="0.2">
      <c r="A74" s="30" t="s">
        <v>65</v>
      </c>
      <c r="B74" s="35">
        <v>342759</v>
      </c>
      <c r="C74" s="35">
        <v>0</v>
      </c>
      <c r="D74" s="52">
        <v>0</v>
      </c>
      <c r="E74" s="35">
        <v>0</v>
      </c>
      <c r="F74" s="40">
        <v>342759</v>
      </c>
    </row>
    <row r="75" spans="1:11" x14ac:dyDescent="0.2">
      <c r="A75" s="30" t="s">
        <v>66</v>
      </c>
      <c r="B75" s="35">
        <v>46108.678</v>
      </c>
      <c r="C75" s="35">
        <v>1150</v>
      </c>
      <c r="D75" s="43">
        <v>0</v>
      </c>
      <c r="E75" s="35">
        <v>3256.509</v>
      </c>
      <c r="F75" s="40">
        <v>41702.169000000002</v>
      </c>
    </row>
    <row r="76" spans="1:11" x14ac:dyDescent="0.2">
      <c r="A76" s="30" t="s">
        <v>67</v>
      </c>
      <c r="B76" s="35">
        <v>0</v>
      </c>
      <c r="C76" s="35">
        <v>0</v>
      </c>
      <c r="D76" s="35">
        <v>0</v>
      </c>
      <c r="E76" s="35">
        <v>0</v>
      </c>
      <c r="F76" s="40">
        <v>0</v>
      </c>
    </row>
    <row r="77" spans="1:11" x14ac:dyDescent="0.2">
      <c r="A77" s="30" t="s">
        <v>68</v>
      </c>
      <c r="B77" s="35">
        <v>23919</v>
      </c>
      <c r="C77" s="35">
        <v>718</v>
      </c>
      <c r="D77" s="35">
        <v>20</v>
      </c>
      <c r="E77" s="35">
        <v>3324</v>
      </c>
      <c r="F77" s="40">
        <v>19857</v>
      </c>
    </row>
    <row r="78" spans="1:11" x14ac:dyDescent="0.2">
      <c r="A78" s="30" t="s">
        <v>69</v>
      </c>
      <c r="B78" s="35">
        <v>11571</v>
      </c>
      <c r="C78" s="35">
        <v>480</v>
      </c>
      <c r="D78" s="35">
        <v>24</v>
      </c>
      <c r="E78" s="35">
        <v>329</v>
      </c>
      <c r="F78" s="40">
        <v>10738</v>
      </c>
    </row>
    <row r="79" spans="1:11" x14ac:dyDescent="0.2">
      <c r="A79" s="30" t="s">
        <v>70</v>
      </c>
      <c r="B79" s="35">
        <v>67547</v>
      </c>
      <c r="C79" s="35">
        <v>0</v>
      </c>
      <c r="D79" s="35">
        <v>0</v>
      </c>
      <c r="E79" s="35">
        <v>264</v>
      </c>
      <c r="F79" s="40">
        <v>67283</v>
      </c>
    </row>
    <row r="80" spans="1:11" x14ac:dyDescent="0.2">
      <c r="A80" s="37" t="s">
        <v>71</v>
      </c>
      <c r="B80" s="38">
        <f>SUM(B72:B79)</f>
        <v>544244.12899999996</v>
      </c>
      <c r="C80" s="38">
        <f>SUM(C72:C79)</f>
        <v>4058</v>
      </c>
      <c r="D80" s="38">
        <f>SUM(D72:D79)</f>
        <v>121</v>
      </c>
      <c r="E80" s="38">
        <f>SUM(E72:E79)</f>
        <v>9185.5420000000013</v>
      </c>
      <c r="F80" s="39">
        <f>SUM(F72:F79)</f>
        <v>530879.58700000006</v>
      </c>
    </row>
    <row r="81" spans="1:6" x14ac:dyDescent="0.2">
      <c r="A81" s="30"/>
      <c r="B81" s="35"/>
      <c r="C81" s="35"/>
      <c r="D81" s="35"/>
      <c r="E81" s="35"/>
      <c r="F81" s="40"/>
    </row>
    <row r="82" spans="1:6" x14ac:dyDescent="0.2">
      <c r="A82" s="30" t="s">
        <v>72</v>
      </c>
      <c r="B82" s="35">
        <v>34099</v>
      </c>
      <c r="C82" s="35">
        <v>682</v>
      </c>
      <c r="D82" s="35">
        <v>682</v>
      </c>
      <c r="E82" s="35">
        <v>682</v>
      </c>
      <c r="F82" s="40">
        <v>32053</v>
      </c>
    </row>
    <row r="83" spans="1:6" x14ac:dyDescent="0.2">
      <c r="A83" s="30" t="s">
        <v>73</v>
      </c>
      <c r="B83" s="35">
        <v>8962</v>
      </c>
      <c r="C83" s="35">
        <v>179</v>
      </c>
      <c r="D83" s="35">
        <v>269</v>
      </c>
      <c r="E83" s="35">
        <v>179</v>
      </c>
      <c r="F83" s="40">
        <v>8335</v>
      </c>
    </row>
    <row r="84" spans="1:6" x14ac:dyDescent="0.2">
      <c r="A84" s="37" t="s">
        <v>74</v>
      </c>
      <c r="B84" s="38">
        <f>SUM(B82:B83)</f>
        <v>43061</v>
      </c>
      <c r="C84" s="38">
        <f>SUM(C82:C83)</f>
        <v>861</v>
      </c>
      <c r="D84" s="38">
        <f>SUM(D82:D83)</f>
        <v>951</v>
      </c>
      <c r="E84" s="38">
        <f>SUM(E82:E83)</f>
        <v>861</v>
      </c>
      <c r="F84" s="39">
        <f>SUM(F82:F83)</f>
        <v>40388</v>
      </c>
    </row>
    <row r="85" spans="1:6" x14ac:dyDescent="0.2">
      <c r="A85" s="30"/>
      <c r="B85" s="35"/>
      <c r="C85" s="35"/>
      <c r="D85" s="35"/>
      <c r="E85" s="35"/>
      <c r="F85" s="40"/>
    </row>
    <row r="86" spans="1:6" ht="13.5" thickBot="1" x14ac:dyDescent="0.25">
      <c r="A86" s="53" t="s">
        <v>75</v>
      </c>
      <c r="B86" s="54">
        <f>B13+B15+B17+B22+B24+B26+B31+B37+B39+B50+B52+B59+B64+B66+B70+B80+B84</f>
        <v>7018786.4130460182</v>
      </c>
      <c r="C86" s="54">
        <f>C13+C15+C17+C22+C24+C26+C31+C37+C39+C50+C52+C59+C64+C66+C70+C80+C84</f>
        <v>83077.012986836256</v>
      </c>
      <c r="D86" s="54">
        <f>D13+D15+D17+D22+D24+D26+D31+D37+D39+D50+D52+D59+D64+D66+D70+D80+D84</f>
        <v>66879.533059183668</v>
      </c>
      <c r="E86" s="54">
        <f>E13+E15+E17+E22+E24+E26+E31+E37+E39+E50+E52+E59+E64+E66+E70+E80+E84</f>
        <v>57148.752</v>
      </c>
      <c r="F86" s="55">
        <f>F13+F15+F17+F22+F24+F26+F31+F37+F39+F50+F52+F59+F64+F66+F70+F80+F84</f>
        <v>6811681.1149999993</v>
      </c>
    </row>
    <row r="87" spans="1:6" ht="14.25" x14ac:dyDescent="0.2">
      <c r="A87" s="56" t="s">
        <v>76</v>
      </c>
      <c r="B87" s="57"/>
      <c r="C87" s="57"/>
      <c r="D87" s="57"/>
      <c r="E87" s="57"/>
      <c r="F87" s="57"/>
    </row>
    <row r="88" spans="1:6" ht="14.25" x14ac:dyDescent="0.2">
      <c r="A88" s="22" t="s">
        <v>77</v>
      </c>
      <c r="F88" s="21"/>
    </row>
    <row r="89" spans="1:6" x14ac:dyDescent="0.2">
      <c r="F89" s="21"/>
    </row>
    <row r="90" spans="1:6" ht="18" x14ac:dyDescent="0.25">
      <c r="A90" s="58"/>
      <c r="F90" s="21"/>
    </row>
    <row r="91" spans="1:6" x14ac:dyDescent="0.2">
      <c r="F91" s="21"/>
    </row>
    <row r="92" spans="1:6" x14ac:dyDescent="0.2">
      <c r="F92" s="21"/>
    </row>
    <row r="93" spans="1:6" x14ac:dyDescent="0.2">
      <c r="F93" s="21"/>
    </row>
    <row r="94" spans="1:6" x14ac:dyDescent="0.2">
      <c r="F94" s="21"/>
    </row>
    <row r="95" spans="1:6" x14ac:dyDescent="0.2">
      <c r="F95" s="21"/>
    </row>
    <row r="96" spans="1:6" x14ac:dyDescent="0.2">
      <c r="F96" s="21"/>
    </row>
    <row r="97" spans="6:6" x14ac:dyDescent="0.2">
      <c r="F97" s="21"/>
    </row>
    <row r="98" spans="6:6" x14ac:dyDescent="0.2">
      <c r="F98" s="21"/>
    </row>
    <row r="99" spans="6:6" x14ac:dyDescent="0.2">
      <c r="F99" s="21"/>
    </row>
    <row r="100" spans="6:6" x14ac:dyDescent="0.2">
      <c r="F100" s="21"/>
    </row>
    <row r="101" spans="6:6" x14ac:dyDescent="0.2">
      <c r="F101" s="21"/>
    </row>
    <row r="102" spans="6:6" x14ac:dyDescent="0.2">
      <c r="F102" s="21"/>
    </row>
    <row r="103" spans="6:6" x14ac:dyDescent="0.2">
      <c r="F103" s="21"/>
    </row>
    <row r="104" spans="6:6" x14ac:dyDescent="0.2">
      <c r="F104" s="21"/>
    </row>
    <row r="105" spans="6:6" x14ac:dyDescent="0.2">
      <c r="F105" s="21"/>
    </row>
    <row r="106" spans="6:6" x14ac:dyDescent="0.2">
      <c r="F106" s="21"/>
    </row>
    <row r="107" spans="6:6" x14ac:dyDescent="0.2">
      <c r="F107" s="21"/>
    </row>
    <row r="108" spans="6:6" x14ac:dyDescent="0.2">
      <c r="F108" s="21"/>
    </row>
  </sheetData>
  <mergeCells count="6">
    <mergeCell ref="A1:F1"/>
    <mergeCell ref="A3:F3"/>
    <mergeCell ref="A4:F4"/>
    <mergeCell ref="A6:A8"/>
    <mergeCell ref="C6:D6"/>
    <mergeCell ref="E6:F6"/>
  </mergeCells>
  <conditionalFormatting sqref="B9:F86">
    <cfRule type="cellIs" dxfId="0" priority="1" stopIfTrue="1" operator="lessThan">
      <formula>0</formula>
    </cfRule>
  </conditionalFormatting>
  <pageMargins left="1.1123958333333333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14.3.1.4</vt:lpstr>
      <vt:lpstr>'14.3.1.4'!Área_de_impresión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2018-11-29T09:24:08Z</dcterms:created>
  <dcterms:modified xsi:type="dcterms:W3CDTF">2018-11-29T09:24:09Z</dcterms:modified>
</cp:coreProperties>
</file>