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ANUARIO\ANUARIO 2017\ENTREGA\CAPITULOSXLS\CAPITULO14\"/>
    </mc:Choice>
  </mc:AlternateContent>
  <bookViews>
    <workbookView xWindow="0" yWindow="0" windowWidth="28800" windowHeight="12435"/>
  </bookViews>
  <sheets>
    <sheet name="14.3.1.2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</externalReferences>
  <definedNames>
    <definedName name="\A">#REF!</definedName>
    <definedName name="\B">[2]p405!#REF!</definedName>
    <definedName name="\C">#REF!</definedName>
    <definedName name="\D">#REF!</definedName>
    <definedName name="\G">#REF!</definedName>
    <definedName name="\I">#REF!</definedName>
    <definedName name="\L">#REF!</definedName>
    <definedName name="\M">#REF!</definedName>
    <definedName name="\N">#REF!</definedName>
    <definedName name="\Q">#REF!</definedName>
    <definedName name="\S">#REF!</definedName>
    <definedName name="\T">'[3]19.19'!#REF!</definedName>
    <definedName name="\x">[4]Arlleg01!$IR$8190</definedName>
    <definedName name="\z">[4]Arlleg01!$IR$8190</definedName>
    <definedName name="____p431" hidden="1">[5]CARNE7!$G$11:$G$93</definedName>
    <definedName name="____PEP1">'[6]19.11-12'!$B$51</definedName>
    <definedName name="____PEP2">'[3]19.15'!#REF!</definedName>
    <definedName name="____PEP4" hidden="1">'[6]19.14-15'!$B$34:$B$37</definedName>
    <definedName name="____PP10" hidden="1">'[6]19.14-15'!$C$34:$C$37</definedName>
    <definedName name="____PP11" hidden="1">'[6]19.14-15'!$C$34:$C$37</definedName>
    <definedName name="____PP12" hidden="1">'[6]19.14-15'!$C$34:$C$37</definedName>
    <definedName name="____PP13" hidden="1">'[6]19.14-15'!#REF!</definedName>
    <definedName name="____PP14" hidden="1">'[6]19.14-15'!#REF!</definedName>
    <definedName name="____PP15" hidden="1">'[6]19.14-15'!#REF!</definedName>
    <definedName name="____PP16" hidden="1">'[6]19.14-15'!$D$34:$D$37</definedName>
    <definedName name="____PP17" hidden="1">'[6]19.14-15'!$D$34:$D$37</definedName>
    <definedName name="____pp18" hidden="1">'[6]19.14-15'!$D$34:$D$37</definedName>
    <definedName name="____pp19" hidden="1">'[6]19.14-15'!#REF!</definedName>
    <definedName name="____PP20" hidden="1">'[6]19.14-15'!#REF!</definedName>
    <definedName name="____PP21" hidden="1">'[6]19.14-15'!#REF!</definedName>
    <definedName name="____PP22" hidden="1">'[6]19.14-15'!#REF!</definedName>
    <definedName name="____pp23" hidden="1">'[6]19.14-15'!#REF!</definedName>
    <definedName name="____pp24" hidden="1">'[6]19.14-15'!#REF!</definedName>
    <definedName name="____pp25" hidden="1">'[6]19.14-15'!#REF!</definedName>
    <definedName name="____pp26" hidden="1">'[6]19.14-15'!#REF!</definedName>
    <definedName name="____pp27" hidden="1">'[6]19.14-15'!#REF!</definedName>
    <definedName name="____PP5" hidden="1">'[6]19.14-15'!$B$34:$B$37</definedName>
    <definedName name="____PP6" hidden="1">'[6]19.14-15'!$B$34:$B$37</definedName>
    <definedName name="____PP7" hidden="1">'[6]19.14-15'!#REF!</definedName>
    <definedName name="____PP8" hidden="1">'[6]19.14-15'!#REF!</definedName>
    <definedName name="____PP9" hidden="1">'[6]19.14-15'!#REF!</definedName>
    <definedName name="___p421">[5]CARNE1!$B$44</definedName>
    <definedName name="___p431" hidden="1">[5]CARNE7!$G$11:$G$93</definedName>
    <definedName name="___p7" hidden="1">'[7]19.14-15'!#REF!</definedName>
    <definedName name="___PEP1">'[6]19.11-12'!$B$51</definedName>
    <definedName name="___PEP2">'[3]19.15'!#REF!</definedName>
    <definedName name="___PEP3">'[6]19.11-12'!$B$53</definedName>
    <definedName name="___PEP4" hidden="1">'[6]19.14-15'!$B$34:$B$37</definedName>
    <definedName name="___PP1">[8]GANADE1!$B$77</definedName>
    <definedName name="___PP10" hidden="1">'[6]19.14-15'!$C$34:$C$37</definedName>
    <definedName name="___PP11" hidden="1">'[6]19.14-15'!$C$34:$C$37</definedName>
    <definedName name="___PP12" hidden="1">'[6]19.14-15'!$C$34:$C$37</definedName>
    <definedName name="___PP13" hidden="1">'[6]19.14-15'!#REF!</definedName>
    <definedName name="___PP14" hidden="1">'[6]19.14-15'!#REF!</definedName>
    <definedName name="___PP15" hidden="1">'[6]19.14-15'!#REF!</definedName>
    <definedName name="___PP16" hidden="1">'[6]19.14-15'!$D$34:$D$37</definedName>
    <definedName name="___PP17" hidden="1">'[6]19.14-15'!$D$34:$D$37</definedName>
    <definedName name="___pp18" hidden="1">'[6]19.14-15'!$D$34:$D$37</definedName>
    <definedName name="___pp19" hidden="1">'[6]19.14-15'!#REF!</definedName>
    <definedName name="___PP2">'[6]19.22'!#REF!</definedName>
    <definedName name="___PP20" hidden="1">'[6]19.14-15'!#REF!</definedName>
    <definedName name="___PP21" hidden="1">'[6]19.14-15'!#REF!</definedName>
    <definedName name="___PP22" hidden="1">'[6]19.14-15'!#REF!</definedName>
    <definedName name="___pp23" hidden="1">'[6]19.14-15'!#REF!</definedName>
    <definedName name="___pp24" hidden="1">'[6]19.14-15'!#REF!</definedName>
    <definedName name="___pp25" hidden="1">'[6]19.14-15'!#REF!</definedName>
    <definedName name="___pp26" hidden="1">'[6]19.14-15'!#REF!</definedName>
    <definedName name="___pp27" hidden="1">'[6]19.14-15'!#REF!</definedName>
    <definedName name="___PP3">[8]GANADE1!$B$79</definedName>
    <definedName name="___PP4">'[6]19.11-12'!$B$51</definedName>
    <definedName name="___PP5" hidden="1">'[6]19.14-15'!$B$34:$B$37</definedName>
    <definedName name="___PP6" hidden="1">'[6]19.14-15'!$B$34:$B$37</definedName>
    <definedName name="___PP7" hidden="1">'[6]19.14-15'!#REF!</definedName>
    <definedName name="___PP8" hidden="1">'[6]19.14-15'!#REF!</definedName>
    <definedName name="___PP9" hidden="1">'[6]19.14-15'!#REF!</definedName>
    <definedName name="__123Graph_A" hidden="1">[9]p399fao!#REF!</definedName>
    <definedName name="__123Graph_ACurrent" hidden="1">[9]p399fao!#REF!</definedName>
    <definedName name="__123Graph_AGrßfico1" hidden="1">[9]p399fao!#REF!</definedName>
    <definedName name="__123Graph_B" hidden="1">[10]p122!#REF!</definedName>
    <definedName name="__123Graph_BCurrent" hidden="1">[9]p399fao!#REF!</definedName>
    <definedName name="__123Graph_BGrßfico1" hidden="1">[9]p399fao!#REF!</definedName>
    <definedName name="__123Graph_C" hidden="1">[9]p399fao!#REF!</definedName>
    <definedName name="__123Graph_CCurrent" hidden="1">[9]p399fao!#REF!</definedName>
    <definedName name="__123Graph_CGrßfico1" hidden="1">[9]p399fao!#REF!</definedName>
    <definedName name="__123Graph_D" hidden="1">[10]p122!#REF!</definedName>
    <definedName name="__123Graph_DCurrent" hidden="1">[9]p399fao!#REF!</definedName>
    <definedName name="__123Graph_DGrßfico1" hidden="1">[9]p399fao!#REF!</definedName>
    <definedName name="__123Graph_E" hidden="1">[9]p399fao!#REF!</definedName>
    <definedName name="__123Graph_ECurrent" hidden="1">[9]p399fao!#REF!</definedName>
    <definedName name="__123Graph_EGrßfico1" hidden="1">[9]p399fao!#REF!</definedName>
    <definedName name="__123Graph_F" hidden="1">[10]p122!#REF!</definedName>
    <definedName name="__123Graph_FCurrent" hidden="1">[9]p399fao!#REF!</definedName>
    <definedName name="__123Graph_FGrßfico1" hidden="1">[9]p399fao!#REF!</definedName>
    <definedName name="__123Graph_X" hidden="1">[10]p122!#REF!</definedName>
    <definedName name="__123Graph_XCurrent" hidden="1">[9]p399fao!#REF!</definedName>
    <definedName name="__123Graph_XGrßfico1" hidden="1">[9]p399fao!#REF!</definedName>
    <definedName name="__p421">[5]CARNE1!$B$44</definedName>
    <definedName name="__p7" hidden="1">'[7]19.14-15'!#REF!</definedName>
    <definedName name="__PEP3">'[6]19.11-12'!$B$53</definedName>
    <definedName name="__PP1">[8]GANADE1!$B$77</definedName>
    <definedName name="__PP2">'[6]19.22'!#REF!</definedName>
    <definedName name="__PP3">[8]GANADE1!$B$79</definedName>
    <definedName name="__PP4">'[6]19.11-12'!$B$51</definedName>
    <definedName name="__SUP1">#REF!</definedName>
    <definedName name="__SUP2">#REF!</definedName>
    <definedName name="__SUP3">#REF!</definedName>
    <definedName name="_Dist_Values" hidden="1">#REF!</definedName>
    <definedName name="_p421">[5]CARNE1!$B$44</definedName>
    <definedName name="_p431" hidden="1">[5]CARNE7!$G$11:$G$93</definedName>
    <definedName name="_p7" hidden="1">'[7]19.14-15'!#REF!</definedName>
    <definedName name="_PEP1">'[6]19.11-12'!$B$51</definedName>
    <definedName name="_PEP2">'[3]19.15'!#REF!</definedName>
    <definedName name="_PEP3">'[6]19.11-12'!$B$53</definedName>
    <definedName name="_PEP4" hidden="1">'[6]19.14-15'!$B$34:$B$37</definedName>
    <definedName name="_PP1">[8]GANADE1!$B$77</definedName>
    <definedName name="_PP10" hidden="1">'[6]19.14-15'!$C$34:$C$37</definedName>
    <definedName name="_PP11" hidden="1">'[6]19.14-15'!$C$34:$C$37</definedName>
    <definedName name="_PP12" hidden="1">'[6]19.14-15'!$C$34:$C$37</definedName>
    <definedName name="_PP13" hidden="1">'[6]19.14-15'!#REF!</definedName>
    <definedName name="_PP14" hidden="1">'[6]19.14-15'!#REF!</definedName>
    <definedName name="_PP15" hidden="1">'[6]19.14-15'!#REF!</definedName>
    <definedName name="_PP16" hidden="1">'[6]19.14-15'!$D$34:$D$37</definedName>
    <definedName name="_PP17" hidden="1">'[6]19.14-15'!$D$34:$D$37</definedName>
    <definedName name="_pp18" hidden="1">'[6]19.14-15'!$D$34:$D$37</definedName>
    <definedName name="_pp19" hidden="1">'[6]19.14-15'!#REF!</definedName>
    <definedName name="_PP2">'[6]19.22'!#REF!</definedName>
    <definedName name="_PP20" hidden="1">'[6]19.14-15'!#REF!</definedName>
    <definedName name="_PP21" hidden="1">'[6]19.14-15'!#REF!</definedName>
    <definedName name="_PP22" hidden="1">'[6]19.14-15'!#REF!</definedName>
    <definedName name="_pp23" hidden="1">'[6]19.14-15'!#REF!</definedName>
    <definedName name="_pp24" hidden="1">'[6]19.14-15'!#REF!</definedName>
    <definedName name="_pp25" hidden="1">'[6]19.14-15'!#REF!</definedName>
    <definedName name="_pp26" hidden="1">'[6]19.14-15'!#REF!</definedName>
    <definedName name="_pp27" hidden="1">'[6]19.14-15'!#REF!</definedName>
    <definedName name="_PP3">[8]GANADE1!$B$79</definedName>
    <definedName name="_PP4">'[6]19.11-12'!$B$51</definedName>
    <definedName name="_PP5" hidden="1">'[6]19.14-15'!$B$34:$B$37</definedName>
    <definedName name="_PP6" hidden="1">'[6]19.14-15'!$B$34:$B$37</definedName>
    <definedName name="_PP7" hidden="1">'[6]19.14-15'!#REF!</definedName>
    <definedName name="_PP8" hidden="1">'[6]19.14-15'!#REF!</definedName>
    <definedName name="_PP9" hidden="1">'[6]19.14-15'!#REF!</definedName>
    <definedName name="_SUP1">#REF!</definedName>
    <definedName name="_SUP2">#REF!</definedName>
    <definedName name="_SUP3">#REF!</definedName>
    <definedName name="a">'[11]3.1'!#REF!</definedName>
    <definedName name="A_impresión_IM">#REF!</definedName>
    <definedName name="alk">'[12]19.11-12'!$B$53</definedName>
    <definedName name="AÑOSEÑA">#REF!</definedName>
    <definedName name="_xlnm.Print_Area" localSheetId="0">'14.3.1.2'!$A$1:$F$87</definedName>
    <definedName name="balan.xls" hidden="1">'[13]7.24'!$D$6:$D$27</definedName>
    <definedName name="_xlnm.Database">#REF!</definedName>
    <definedName name="BUSCARC">#REF!</definedName>
    <definedName name="BUSCARG">#REF!</definedName>
    <definedName name="CARGA">#REF!</definedName>
    <definedName name="CHEQUEO">#REF!</definedName>
    <definedName name="CODCULT">#REF!</definedName>
    <definedName name="CODGRUP">#REF!</definedName>
    <definedName name="COSECHA">#REF!</definedName>
    <definedName name="_xlnm.Criteria">#REF!</definedName>
    <definedName name="CUAD">#REF!</definedName>
    <definedName name="CUADRO">#REF!</definedName>
    <definedName name="CULTSEÑA">#REF!</definedName>
    <definedName name="DatosExternos76">#REF!</definedName>
    <definedName name="DatosExternos78_1">#REF!</definedName>
    <definedName name="DECENA">#REF!</definedName>
    <definedName name="DESCARGA">#REF!</definedName>
    <definedName name="DESTINO">#REF!</definedName>
    <definedName name="EXPORTAR">#REF!</definedName>
    <definedName name="FILA">#REF!</definedName>
    <definedName name="GRUPSEÑA">#REF!</definedName>
    <definedName name="GUION">#REF!</definedName>
    <definedName name="hgvnhgj">'[11]3.1'!#REF!</definedName>
    <definedName name="IMP">#REF!</definedName>
    <definedName name="IMPR">#REF!</definedName>
    <definedName name="IMPRIMIR">#REF!</definedName>
    <definedName name="Imprimir_área_IM">#REF!</definedName>
    <definedName name="kk" hidden="1">'[7]19.14-15'!#REF!</definedName>
    <definedName name="kkjkj">#REF!</definedName>
    <definedName name="l">'[11]3.1'!#REF!</definedName>
    <definedName name="LISTAS">#REF!</definedName>
    <definedName name="MENSAJE">#REF!</definedName>
    <definedName name="MENU">#REF!</definedName>
    <definedName name="NOMCULT">#REF!</definedName>
    <definedName name="NOMGRUP">#REF!</definedName>
    <definedName name="PEP">[8]GANADE1!$B$79</definedName>
    <definedName name="REGI">#REF!</definedName>
    <definedName name="REGISTRO">#REF!</definedName>
    <definedName name="RELLENAR">#REF!</definedName>
    <definedName name="REND1">#REF!</definedName>
    <definedName name="REND2">#REF!</definedName>
    <definedName name="REND3">#REF!</definedName>
    <definedName name="RUTINA">#REF!</definedName>
    <definedName name="SIGUI">#REF!</definedName>
    <definedName name="TCULTSEÑA">#REF!</definedName>
    <definedName name="TO">#REF!</definedName>
    <definedName name="TODOS">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83" i="1" l="1"/>
  <c r="C83" i="1"/>
  <c r="E82" i="1"/>
  <c r="E81" i="1"/>
  <c r="E83" i="1" s="1"/>
  <c r="D79" i="1"/>
  <c r="C79" i="1"/>
  <c r="E78" i="1"/>
  <c r="E77" i="1"/>
  <c r="E76" i="1"/>
  <c r="E75" i="1"/>
  <c r="E74" i="1"/>
  <c r="E73" i="1"/>
  <c r="E72" i="1"/>
  <c r="E71" i="1"/>
  <c r="E79" i="1" s="1"/>
  <c r="D69" i="1"/>
  <c r="C69" i="1"/>
  <c r="E68" i="1"/>
  <c r="E67" i="1"/>
  <c r="E69" i="1" s="1"/>
  <c r="E65" i="1"/>
  <c r="D63" i="1"/>
  <c r="C63" i="1"/>
  <c r="E62" i="1"/>
  <c r="E61" i="1"/>
  <c r="E60" i="1"/>
  <c r="E63" i="1" s="1"/>
  <c r="E58" i="1"/>
  <c r="D58" i="1"/>
  <c r="C58" i="1"/>
  <c r="E57" i="1"/>
  <c r="E56" i="1"/>
  <c r="E55" i="1"/>
  <c r="E54" i="1"/>
  <c r="E53" i="1"/>
  <c r="E51" i="1"/>
  <c r="D49" i="1"/>
  <c r="C49" i="1"/>
  <c r="E48" i="1"/>
  <c r="E47" i="1"/>
  <c r="E46" i="1"/>
  <c r="E45" i="1"/>
  <c r="E44" i="1"/>
  <c r="E43" i="1"/>
  <c r="E42" i="1"/>
  <c r="E41" i="1"/>
  <c r="E40" i="1"/>
  <c r="E49" i="1" s="1"/>
  <c r="E38" i="1"/>
  <c r="C36" i="1"/>
  <c r="E35" i="1"/>
  <c r="E34" i="1"/>
  <c r="E33" i="1"/>
  <c r="E32" i="1"/>
  <c r="E36" i="1" s="1"/>
  <c r="D30" i="1"/>
  <c r="C30" i="1"/>
  <c r="E29" i="1"/>
  <c r="E28" i="1"/>
  <c r="E30" i="1" s="1"/>
  <c r="E27" i="1"/>
  <c r="E25" i="1"/>
  <c r="E23" i="1"/>
  <c r="D21" i="1"/>
  <c r="C21" i="1"/>
  <c r="E20" i="1"/>
  <c r="E19" i="1"/>
  <c r="E21" i="1" s="1"/>
  <c r="E18" i="1"/>
  <c r="E16" i="1"/>
  <c r="E14" i="1"/>
  <c r="D12" i="1"/>
  <c r="D85" i="1" s="1"/>
  <c r="C12" i="1"/>
  <c r="C85" i="1" s="1"/>
  <c r="E11" i="1"/>
  <c r="E10" i="1"/>
  <c r="E12" i="1" s="1"/>
  <c r="E9" i="1"/>
  <c r="E8" i="1"/>
  <c r="E85" i="1" l="1"/>
</calcChain>
</file>

<file path=xl/sharedStrings.xml><?xml version="1.0" encoding="utf-8"?>
<sst xmlns="http://schemas.openxmlformats.org/spreadsheetml/2006/main" count="74" uniqueCount="72">
  <si>
    <t>OTRAS PRODUCCIONES GANADERAS</t>
  </si>
  <si>
    <t>14.3.1.2. LECHE Y PRODUCTOS LÁCTEOS:</t>
  </si>
  <si>
    <t xml:space="preserve"> Análisis provincial de producción de leche según especies, 2017 (miles de litros)</t>
  </si>
  <si>
    <t xml:space="preserve">Provincias y </t>
  </si>
  <si>
    <t>Leche de</t>
  </si>
  <si>
    <t>Leche</t>
  </si>
  <si>
    <t>Autónomas Comunidades</t>
  </si>
  <si>
    <t>vaca</t>
  </si>
  <si>
    <t>oveja</t>
  </si>
  <si>
    <t>cabra</t>
  </si>
  <si>
    <t>total</t>
  </si>
  <si>
    <t>A Coruña</t>
  </si>
  <si>
    <t>Lugo</t>
  </si>
  <si>
    <t>Ourense</t>
  </si>
  <si>
    <t>Pontevedra</t>
  </si>
  <si>
    <t xml:space="preserve"> GALICIA</t>
  </si>
  <si>
    <t xml:space="preserve"> P. DE ASTURIAS</t>
  </si>
  <si>
    <t xml:space="preserve"> CANTABRIA</t>
  </si>
  <si>
    <t>Álava</t>
  </si>
  <si>
    <t>Guipúzcoa</t>
  </si>
  <si>
    <t>Vizcaya</t>
  </si>
  <si>
    <t xml:space="preserve"> PAÍS VASCO</t>
  </si>
  <si>
    <t xml:space="preserve"> NAVARRA</t>
  </si>
  <si>
    <t xml:space="preserve"> LA RIOJA</t>
  </si>
  <si>
    <t>Huesca</t>
  </si>
  <si>
    <t>Teruel</t>
  </si>
  <si>
    <t>Zaragoza</t>
  </si>
  <si>
    <t xml:space="preserve"> ARAGÓN</t>
  </si>
  <si>
    <t>Barcelona</t>
  </si>
  <si>
    <t>Girona</t>
  </si>
  <si>
    <t>Lleida</t>
  </si>
  <si>
    <t>Tarragona</t>
  </si>
  <si>
    <t xml:space="preserve"> CATALUÑA</t>
  </si>
  <si>
    <t xml:space="preserve"> BALEARES</t>
  </si>
  <si>
    <t>Ávila</t>
  </si>
  <si>
    <t>Burgos</t>
  </si>
  <si>
    <t>León</t>
  </si>
  <si>
    <t>Palencia</t>
  </si>
  <si>
    <t>Salamanca</t>
  </si>
  <si>
    <t>Segovia</t>
  </si>
  <si>
    <t>Soria</t>
  </si>
  <si>
    <t>Valladolid</t>
  </si>
  <si>
    <t>Zamora</t>
  </si>
  <si>
    <t xml:space="preserve"> CASTILLA Y LEÓN</t>
  </si>
  <si>
    <t xml:space="preserve"> MADRID</t>
  </si>
  <si>
    <t>Albacete</t>
  </si>
  <si>
    <t>Ciudad Real</t>
  </si>
  <si>
    <t>Cuenca</t>
  </si>
  <si>
    <t>Guadalajara</t>
  </si>
  <si>
    <t>Toledo</t>
  </si>
  <si>
    <t xml:space="preserve"> CASTILLA-LA MANCHA</t>
  </si>
  <si>
    <t>Alicante</t>
  </si>
  <si>
    <t>Castellón</t>
  </si>
  <si>
    <t>Valencia</t>
  </si>
  <si>
    <t xml:space="preserve"> C. VALENCIANA</t>
  </si>
  <si>
    <t xml:space="preserve"> R. DE MURCIA</t>
  </si>
  <si>
    <t>Badajoz</t>
  </si>
  <si>
    <t>Cáceres</t>
  </si>
  <si>
    <t xml:space="preserve"> EXTREMADURA</t>
  </si>
  <si>
    <t>Almería</t>
  </si>
  <si>
    <t>Cádiz</t>
  </si>
  <si>
    <t>Córdoba</t>
  </si>
  <si>
    <t>Granada</t>
  </si>
  <si>
    <t>Huelva</t>
  </si>
  <si>
    <t>Jaén</t>
  </si>
  <si>
    <t>Málaga</t>
  </si>
  <si>
    <t>Sevilla</t>
  </si>
  <si>
    <t xml:space="preserve"> ANDALUCÍA</t>
  </si>
  <si>
    <t>Las Palmas</t>
  </si>
  <si>
    <t>S.C. de Tenerife</t>
  </si>
  <si>
    <t xml:space="preserve"> CANARIAS</t>
  </si>
  <si>
    <t>ESPAÑA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</si>
</sst>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;\(#,##0\);\–"/>
    <numFmt numFmtId="165" formatCode="#,##0__"/>
    <numFmt numFmtId="166" formatCode="#,##0__;\–#,##0__;\–__;@__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name val="Arial"/>
      <family val="2"/>
    </font>
    <font>
      <sz val="14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medium">
        <color indexed="60"/>
      </bottom>
      <diagonal/>
    </border>
    <border>
      <left/>
      <right style="thin">
        <color indexed="60"/>
      </right>
      <top style="medium">
        <color indexed="60"/>
      </top>
      <bottom/>
      <diagonal/>
    </border>
    <border>
      <left style="thin">
        <color indexed="60"/>
      </left>
      <right style="thin">
        <color indexed="60"/>
      </right>
      <top style="medium">
        <color indexed="60"/>
      </top>
      <bottom/>
      <diagonal/>
    </border>
    <border>
      <left style="thin">
        <color indexed="60"/>
      </left>
      <right/>
      <top style="medium">
        <color indexed="60"/>
      </top>
      <bottom/>
      <diagonal/>
    </border>
    <border>
      <left/>
      <right style="thin">
        <color indexed="60"/>
      </right>
      <top/>
      <bottom style="medium">
        <color indexed="60"/>
      </bottom>
      <diagonal/>
    </border>
    <border>
      <left style="thin">
        <color indexed="60"/>
      </left>
      <right style="thin">
        <color indexed="60"/>
      </right>
      <top/>
      <bottom style="medium">
        <color indexed="60"/>
      </bottom>
      <diagonal/>
    </border>
    <border>
      <left style="thin">
        <color indexed="60"/>
      </left>
      <right/>
      <top/>
      <bottom style="medium">
        <color indexed="60"/>
      </bottom>
      <diagonal/>
    </border>
    <border>
      <left/>
      <right style="thin">
        <color indexed="60"/>
      </right>
      <top/>
      <bottom/>
      <diagonal/>
    </border>
    <border>
      <left style="thin">
        <color indexed="60"/>
      </left>
      <right style="thin">
        <color indexed="60"/>
      </right>
      <top/>
      <bottom/>
      <diagonal/>
    </border>
    <border>
      <left style="thin">
        <color indexed="60"/>
      </left>
      <right/>
      <top/>
      <bottom/>
      <diagonal/>
    </border>
  </borders>
  <cellStyleXfs count="2">
    <xf numFmtId="0" fontId="0" fillId="0" borderId="0"/>
    <xf numFmtId="0" fontId="1" fillId="0" borderId="0"/>
  </cellStyleXfs>
  <cellXfs count="39">
    <xf numFmtId="0" fontId="0" fillId="0" borderId="0" xfId="0"/>
    <xf numFmtId="0" fontId="2" fillId="2" borderId="0" xfId="1" applyFont="1" applyFill="1" applyBorder="1" applyAlignment="1">
      <alignment horizontal="center"/>
    </xf>
    <xf numFmtId="0" fontId="2" fillId="2" borderId="0" xfId="1" applyFont="1" applyFill="1" applyBorder="1" applyAlignment="1"/>
    <xf numFmtId="0" fontId="3" fillId="2" borderId="0" xfId="1" applyFont="1" applyFill="1" applyBorder="1"/>
    <xf numFmtId="164" fontId="4" fillId="2" borderId="0" xfId="1" applyNumberFormat="1" applyFont="1" applyFill="1" applyBorder="1"/>
    <xf numFmtId="0" fontId="5" fillId="2" borderId="0" xfId="1" applyFont="1" applyFill="1" applyBorder="1" applyAlignment="1">
      <alignment horizontal="center"/>
    </xf>
    <xf numFmtId="0" fontId="5" fillId="2" borderId="0" xfId="1" applyFont="1" applyFill="1" applyBorder="1" applyAlignment="1"/>
    <xf numFmtId="0" fontId="6" fillId="2" borderId="0" xfId="1" applyFont="1" applyFill="1" applyBorder="1"/>
    <xf numFmtId="164" fontId="5" fillId="2" borderId="0" xfId="1" applyNumberFormat="1" applyFont="1" applyFill="1" applyBorder="1" applyAlignment="1">
      <alignment horizontal="center"/>
    </xf>
    <xf numFmtId="164" fontId="6" fillId="2" borderId="0" xfId="1" applyNumberFormat="1" applyFont="1" applyFill="1" applyBorder="1"/>
    <xf numFmtId="164" fontId="6" fillId="3" borderId="1" xfId="1" applyNumberFormat="1" applyFont="1" applyFill="1" applyBorder="1"/>
    <xf numFmtId="164" fontId="6" fillId="3" borderId="0" xfId="1" applyNumberFormat="1" applyFont="1" applyFill="1"/>
    <xf numFmtId="164" fontId="4" fillId="4" borderId="2" xfId="1" applyNumberFormat="1" applyFont="1" applyFill="1" applyBorder="1" applyAlignment="1">
      <alignment horizontal="center"/>
    </xf>
    <xf numFmtId="164" fontId="4" fillId="4" borderId="3" xfId="1" applyNumberFormat="1" applyFont="1" applyFill="1" applyBorder="1" applyAlignment="1">
      <alignment horizontal="center"/>
    </xf>
    <xf numFmtId="164" fontId="4" fillId="4" borderId="4" xfId="1" applyNumberFormat="1" applyFont="1" applyFill="1" applyBorder="1" applyAlignment="1">
      <alignment horizontal="center"/>
    </xf>
    <xf numFmtId="164" fontId="4" fillId="3" borderId="0" xfId="1" applyNumberFormat="1" applyFont="1" applyFill="1"/>
    <xf numFmtId="164" fontId="4" fillId="4" borderId="5" xfId="1" applyNumberFormat="1" applyFont="1" applyFill="1" applyBorder="1" applyAlignment="1">
      <alignment horizontal="center" vertical="top"/>
    </xf>
    <xf numFmtId="164" fontId="4" fillId="4" borderId="6" xfId="1" applyNumberFormat="1" applyFont="1" applyFill="1" applyBorder="1" applyAlignment="1">
      <alignment horizontal="center" vertical="top"/>
    </xf>
    <xf numFmtId="164" fontId="4" fillId="4" borderId="7" xfId="1" applyNumberFormat="1" applyFont="1" applyFill="1" applyBorder="1" applyAlignment="1">
      <alignment horizontal="center" vertical="top"/>
    </xf>
    <xf numFmtId="164" fontId="4" fillId="3" borderId="2" xfId="1" applyNumberFormat="1" applyFont="1" applyFill="1" applyBorder="1" applyAlignment="1">
      <alignment horizontal="left"/>
    </xf>
    <xf numFmtId="165" fontId="4" fillId="5" borderId="3" xfId="1" applyNumberFormat="1" applyFont="1" applyFill="1" applyBorder="1"/>
    <xf numFmtId="166" fontId="4" fillId="0" borderId="4" xfId="1" applyNumberFormat="1" applyFont="1" applyBorder="1" applyAlignment="1">
      <alignment horizontal="right"/>
    </xf>
    <xf numFmtId="164" fontId="4" fillId="3" borderId="0" xfId="1" applyNumberFormat="1" applyFont="1" applyFill="1" applyBorder="1"/>
    <xf numFmtId="164" fontId="4" fillId="3" borderId="8" xfId="1" applyNumberFormat="1" applyFont="1" applyFill="1" applyBorder="1" applyAlignment="1">
      <alignment horizontal="left"/>
    </xf>
    <xf numFmtId="165" fontId="4" fillId="5" borderId="9" xfId="1" applyNumberFormat="1" applyFont="1" applyFill="1" applyBorder="1"/>
    <xf numFmtId="166" fontId="4" fillId="5" borderId="9" xfId="1" applyNumberFormat="1" applyFont="1" applyFill="1" applyBorder="1"/>
    <xf numFmtId="166" fontId="4" fillId="5" borderId="10" xfId="1" applyNumberFormat="1" applyFont="1" applyFill="1" applyBorder="1"/>
    <xf numFmtId="164" fontId="7" fillId="4" borderId="8" xfId="1" applyNumberFormat="1" applyFont="1" applyFill="1" applyBorder="1" applyAlignment="1">
      <alignment horizontal="left"/>
    </xf>
    <xf numFmtId="165" fontId="7" fillId="4" borderId="9" xfId="1" applyNumberFormat="1" applyFont="1" applyFill="1" applyBorder="1"/>
    <xf numFmtId="165" fontId="7" fillId="4" borderId="10" xfId="1" applyNumberFormat="1" applyFont="1" applyFill="1" applyBorder="1"/>
    <xf numFmtId="165" fontId="7" fillId="5" borderId="9" xfId="1" applyNumberFormat="1" applyFont="1" applyFill="1" applyBorder="1"/>
    <xf numFmtId="165" fontId="7" fillId="5" borderId="10" xfId="1" applyNumberFormat="1" applyFont="1" applyFill="1" applyBorder="1"/>
    <xf numFmtId="166" fontId="7" fillId="4" borderId="9" xfId="1" applyNumberFormat="1" applyFont="1" applyFill="1" applyBorder="1"/>
    <xf numFmtId="166" fontId="7" fillId="4" borderId="10" xfId="1" applyNumberFormat="1" applyFont="1" applyFill="1" applyBorder="1"/>
    <xf numFmtId="165" fontId="4" fillId="5" borderId="10" xfId="1" applyNumberFormat="1" applyFont="1" applyFill="1" applyBorder="1"/>
    <xf numFmtId="164" fontId="7" fillId="4" borderId="5" xfId="1" applyNumberFormat="1" applyFont="1" applyFill="1" applyBorder="1" applyAlignment="1">
      <alignment horizontal="left"/>
    </xf>
    <xf numFmtId="165" fontId="7" fillId="4" borderId="6" xfId="1" applyNumberFormat="1" applyFont="1" applyFill="1" applyBorder="1"/>
    <xf numFmtId="165" fontId="7" fillId="4" borderId="7" xfId="1" applyNumberFormat="1" applyFont="1" applyFill="1" applyBorder="1"/>
    <xf numFmtId="164" fontId="4" fillId="0" borderId="0" xfId="1" applyNumberFormat="1" applyFont="1" applyFill="1" applyBorder="1"/>
  </cellXfs>
  <cellStyles count="2">
    <cellStyle name="Normal" xfId="0" builtinId="0"/>
    <cellStyle name="Normal 4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externalLink" Target="externalLinks/externalLink12.xml"/><Relationship Id="rId1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externalLink" Target="externalLinks/externalLink11.xml"/><Relationship Id="rId1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5" Type="http://schemas.openxmlformats.org/officeDocument/2006/relationships/externalLink" Target="externalLinks/externalLink4.xml"/><Relationship Id="rId15" Type="http://schemas.openxmlformats.org/officeDocument/2006/relationships/theme" Target="theme/theme1.xml"/><Relationship Id="rId10" Type="http://schemas.openxmlformats.org/officeDocument/2006/relationships/externalLink" Target="externalLinks/externalLink9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externalLink" Target="externalLinks/externalLink1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ANUARIO/ANUARIO%202017/ENTREGA/CAPITULOS_TOTALES/AE17-C14.xlsx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uencisla\disco_d\Anuario%202001\AEA2000\EXCEL_CAPS\internacional\faostat%20agricola\faoagricola2.0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SGEA%202007-2008%20PRECIOESTAD\ANUARIO\Anuario%20Formulas\AEA05_C03%20f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uencisla\disco_d\Mis%20documentos\Aea2000definitivo\AEA2000\EXCEL\Bases\A01cap19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ANUARIO\ANUARIO%202016\PENDRIVE%20MINISTERIO\ANUARIO%202016\CAPITULOS%20XLS\sin%20terminar\Documents%20and%20Settings\rcad\Escritorio\Anuario%202004\AEA2003-C07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uencisla\disco_d\Anuario%202001\Aea2001\internacional\faostat%20ganadero\FAOGANADEROv2.0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uencisla\disco_d\Anuario%202001\Aea2001\AEA2001-C19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magrama.gob.es/estadistica/pags/anuario/2013/Mis%20documentos/Anuario/anuario(02)p/Arlleg01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uencisla\disco_d\ANUA98\ANUA98\A98cap20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uencisla\disco_d\Anuario%202001\AEA2000\EXCEL_CAPS\A01cap19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uencisla\disco_d\ANUA98\ANUA98\A98CAP19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Jgarcial\AEA2003\Anuario%202001\AEA2000\EXCEL_CAPS\A01cap19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4.1.1.1"/>
      <sheetName val="14.1.2.1"/>
      <sheetName val="14.1.2.2"/>
      <sheetName val="14.1.2.3"/>
      <sheetName val="14.1.3.1"/>
      <sheetName val="14.1.3.2"/>
      <sheetName val="14.1.4.1"/>
      <sheetName val="14.1.4.2"/>
      <sheetName val="14.1.5.1"/>
      <sheetName val="14.1.5.2"/>
      <sheetName val="14.1.6.1"/>
      <sheetName val="14.1.6.2"/>
      <sheetName val="14.1.6.3"/>
      <sheetName val="14.1.6.4"/>
      <sheetName val="14.1.6.5"/>
      <sheetName val="14.1.7.1"/>
      <sheetName val="14.2.1.1"/>
      <sheetName val="14.2.1.2"/>
      <sheetName val="14.2.2.1"/>
      <sheetName val="14.2.2.2"/>
      <sheetName val="14.2.2.3"/>
      <sheetName val="14.2.2.4"/>
      <sheetName val="14.2.2.5"/>
      <sheetName val="14.2.2.6"/>
      <sheetName val="14.2.2.7"/>
      <sheetName val="14.2.2.8"/>
      <sheetName val="14.2.2.9"/>
      <sheetName val="14.2.2.10"/>
      <sheetName val="14.2.2.11"/>
      <sheetName val="14.2.2.12"/>
      <sheetName val="14.2.3.1"/>
      <sheetName val="14.2.3.2"/>
      <sheetName val="14.2.3.3"/>
      <sheetName val="14.2.3.4"/>
      <sheetName val="14.2.3.5"/>
      <sheetName val="14.2.3.6"/>
      <sheetName val="14.2.4.1"/>
      <sheetName val="14.2.4.2"/>
      <sheetName val="14.2.4.3"/>
      <sheetName val="14.2.4.4"/>
      <sheetName val="14.2.4.5"/>
      <sheetName val="14.2.4.6"/>
      <sheetName val="14.2.5.1"/>
      <sheetName val="14.2.5.2"/>
      <sheetName val="14.2.5.3"/>
      <sheetName val="14.2.5.4"/>
      <sheetName val="14.2.5.5"/>
      <sheetName val="14.2.5.6"/>
      <sheetName val="14.2.5.7"/>
      <sheetName val="14.2.5.8"/>
      <sheetName val="14.2.5.9"/>
      <sheetName val="14.2.5.10"/>
      <sheetName val="14.2.5.11"/>
      <sheetName val="14.2.5.12"/>
      <sheetName val="14.2.6.1"/>
      <sheetName val="14.2.6.2"/>
      <sheetName val="14.2.6.3"/>
      <sheetName val="14.2.6.4"/>
      <sheetName val="14.2.7.1"/>
      <sheetName val="14.2.7.2"/>
      <sheetName val="14.2.7.3"/>
      <sheetName val="14.2.7.4"/>
      <sheetName val="14.2.7.5"/>
      <sheetName val="14.2.7.6"/>
      <sheetName val="14.2.7.7"/>
      <sheetName val="14.2.7.8"/>
      <sheetName val="14.3.1.1"/>
      <sheetName val="14.3.1.2"/>
      <sheetName val="14.3.1.3"/>
      <sheetName val="14.3.1.4"/>
      <sheetName val="14.3.1.5"/>
      <sheetName val="14.3.1.6"/>
      <sheetName val="14.3.1.7"/>
      <sheetName val="14.3.1.8"/>
      <sheetName val="14.3.2.1"/>
      <sheetName val="14.3.2.1 bis"/>
      <sheetName val="14.3.2.2"/>
      <sheetName val="14.3.2.3 "/>
      <sheetName val="14.3.2.4"/>
      <sheetName val="14.3.3.1 "/>
      <sheetName val="14.3.3.2"/>
      <sheetName val="14.3.3.3"/>
      <sheetName val="14.3.4.1"/>
      <sheetName val="14.3.4.2"/>
      <sheetName val="14.3.4.3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3.1"/>
      <sheetName val="3.2 (04)"/>
      <sheetName val="3.2 (05)"/>
      <sheetName val="3.3"/>
      <sheetName val="3.4 (04)"/>
      <sheetName val="3.4 (05)"/>
      <sheetName val="3.5 (04)"/>
      <sheetName val="3.5 (05)"/>
      <sheetName val="3.6 (04)"/>
      <sheetName val="3.6 (05)"/>
      <sheetName val="3.7 (04)"/>
      <sheetName val="3.7 (05)"/>
      <sheetName val="3.8 (04)"/>
      <sheetName val="3.8 (05)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0" refreshError="1"/>
      <sheetData sheetId="1" refreshError="1"/>
      <sheetData sheetId="2" refreshError="1"/>
      <sheetData sheetId="3"/>
      <sheetData sheetId="4" refreshError="1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/>
      <sheetData sheetId="15" refreshError="1"/>
      <sheetData sheetId="16"/>
      <sheetData sheetId="17" refreshError="1"/>
      <sheetData sheetId="18" refreshError="1"/>
      <sheetData sheetId="19"/>
      <sheetData sheetId="20" refreshError="1"/>
      <sheetData sheetId="21" refreshError="1"/>
      <sheetData sheetId="22" refreshError="1"/>
      <sheetData sheetId="23"/>
      <sheetData sheetId="24" refreshError="1"/>
      <sheetData sheetId="25"/>
      <sheetData sheetId="26" refreshError="1"/>
      <sheetData sheetId="27" refreshError="1"/>
      <sheetData sheetId="28"/>
      <sheetData sheetId="29" refreshError="1"/>
      <sheetData sheetId="30" refreshError="1"/>
      <sheetData sheetId="31"/>
      <sheetData sheetId="32" refreshError="1"/>
      <sheetData sheetId="33" refreshError="1"/>
      <sheetData sheetId="34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395"/>
      <sheetName val="p399"/>
      <sheetName val="p405"/>
      <sheetName val="p410"/>
      <sheetName val="p411"/>
      <sheetName val="p420"/>
      <sheetName val="p425"/>
      <sheetName val="p430"/>
      <sheetName val="p435"/>
      <sheetName val="p440"/>
      <sheetName val="p446"/>
      <sheetName val="p459"/>
      <sheetName val="p462"/>
      <sheetName val="p463"/>
      <sheetName val="p464"/>
      <sheetName val="p472"/>
      <sheetName val="p480"/>
      <sheetName val="p491"/>
      <sheetName val="Hoja2"/>
      <sheetName val="Hoja3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.1"/>
      <sheetName val="19.2"/>
      <sheetName val="19.3"/>
      <sheetName val="19.4"/>
      <sheetName val="19.5"/>
      <sheetName val="19.6"/>
      <sheetName val="19.7"/>
      <sheetName val="19.8"/>
      <sheetName val="19.9"/>
      <sheetName val="19.10"/>
      <sheetName val="19.11"/>
      <sheetName val="19.12"/>
      <sheetName val="19.13"/>
      <sheetName val="19.14"/>
      <sheetName val="19.15"/>
      <sheetName val="19.16"/>
      <sheetName val="19.17"/>
      <sheetName val="19.18"/>
      <sheetName val="19.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rlleg01"/>
    </sheetNames>
    <sheetDataSet>
      <sheetData sheetId="0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>
        <row r="34">
          <cell r="B34" t="str">
            <v>Caprino</v>
          </cell>
          <cell r="C34" t="str">
            <v>Cabras</v>
          </cell>
          <cell r="D34" t="str">
            <v xml:space="preserve"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 xml:space="preserve"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/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>
        <row r="35">
          <cell r="A35" t="str">
            <v xml:space="preserve">  1986 (2)</v>
          </cell>
        </row>
      </sheetData>
      <sheetData sheetId="14"/>
      <sheetData sheetId="15"/>
      <sheetData sheetId="16"/>
      <sheetData sheetId="17"/>
      <sheetData sheetId="18"/>
      <sheetData sheetId="19" refreshError="1"/>
      <sheetData sheetId="20" refreshError="1"/>
      <sheetData sheetId="2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>
        <row r="34">
          <cell r="B34" t="str">
            <v>Caprino</v>
          </cell>
        </row>
      </sheetData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68">
    <tabColor theme="0"/>
  </sheetPr>
  <dimension ref="A1:J87"/>
  <sheetViews>
    <sheetView tabSelected="1" view="pageLayout" topLeftCell="A8" zoomScaleNormal="80" zoomScaleSheetLayoutView="80" workbookViewId="0">
      <selection activeCell="J35" sqref="J35"/>
    </sheetView>
  </sheetViews>
  <sheetFormatPr baseColWidth="10" defaultColWidth="11.42578125" defaultRowHeight="12.75" x14ac:dyDescent="0.2"/>
  <cols>
    <col min="1" max="1" width="26.7109375" style="15" customWidth="1"/>
    <col min="2" max="5" width="18.7109375" style="15" customWidth="1"/>
    <col min="6" max="6" width="5.5703125" style="15" customWidth="1"/>
    <col min="7" max="16384" width="11.42578125" style="15"/>
  </cols>
  <sheetData>
    <row r="1" spans="1:10" s="3" customFormat="1" ht="18" x14ac:dyDescent="0.25">
      <c r="A1" s="1" t="s">
        <v>0</v>
      </c>
      <c r="B1" s="1"/>
      <c r="C1" s="1"/>
      <c r="D1" s="1"/>
      <c r="E1" s="1"/>
      <c r="F1" s="2"/>
      <c r="G1" s="2"/>
    </row>
    <row r="2" spans="1:10" s="4" customFormat="1" x14ac:dyDescent="0.2"/>
    <row r="3" spans="1:10" s="7" customFormat="1" ht="15" x14ac:dyDescent="0.25">
      <c r="A3" s="5" t="s">
        <v>1</v>
      </c>
      <c r="B3" s="5"/>
      <c r="C3" s="5"/>
      <c r="D3" s="5"/>
      <c r="E3" s="5"/>
      <c r="F3" s="6"/>
      <c r="G3" s="6"/>
      <c r="H3" s="6"/>
      <c r="I3" s="6"/>
      <c r="J3" s="6"/>
    </row>
    <row r="4" spans="1:10" s="9" customFormat="1" ht="15" x14ac:dyDescent="0.25">
      <c r="A4" s="8" t="s">
        <v>2</v>
      </c>
      <c r="B4" s="8"/>
      <c r="C4" s="8"/>
      <c r="D4" s="8"/>
      <c r="E4" s="8"/>
    </row>
    <row r="5" spans="1:10" s="11" customFormat="1" ht="14.25" customHeight="1" thickBot="1" x14ac:dyDescent="0.25">
      <c r="A5" s="10"/>
      <c r="B5" s="10"/>
      <c r="C5" s="10"/>
      <c r="D5" s="10"/>
      <c r="E5" s="10"/>
    </row>
    <row r="6" spans="1:10" ht="23.25" customHeight="1" x14ac:dyDescent="0.2">
      <c r="A6" s="12" t="s">
        <v>3</v>
      </c>
      <c r="B6" s="13" t="s">
        <v>4</v>
      </c>
      <c r="C6" s="13" t="s">
        <v>4</v>
      </c>
      <c r="D6" s="13" t="s">
        <v>4</v>
      </c>
      <c r="E6" s="14" t="s">
        <v>5</v>
      </c>
    </row>
    <row r="7" spans="1:10" ht="27" customHeight="1" thickBot="1" x14ac:dyDescent="0.25">
      <c r="A7" s="16" t="s">
        <v>6</v>
      </c>
      <c r="B7" s="17" t="s">
        <v>7</v>
      </c>
      <c r="C7" s="17" t="s">
        <v>8</v>
      </c>
      <c r="D7" s="17" t="s">
        <v>9</v>
      </c>
      <c r="E7" s="18" t="s">
        <v>10</v>
      </c>
    </row>
    <row r="8" spans="1:10" x14ac:dyDescent="0.2">
      <c r="A8" s="19" t="s">
        <v>11</v>
      </c>
      <c r="B8" s="20">
        <v>1144181.8399999999</v>
      </c>
      <c r="C8" s="20">
        <v>6</v>
      </c>
      <c r="D8" s="20">
        <v>12</v>
      </c>
      <c r="E8" s="21">
        <f>B8+C8+D8</f>
        <v>1144199.8399999999</v>
      </c>
      <c r="F8" s="22"/>
    </row>
    <row r="9" spans="1:10" x14ac:dyDescent="0.2">
      <c r="A9" s="23" t="s">
        <v>12</v>
      </c>
      <c r="B9" s="24">
        <v>1198612.3199999998</v>
      </c>
      <c r="C9" s="25">
        <v>9</v>
      </c>
      <c r="D9" s="25">
        <v>120</v>
      </c>
      <c r="E9" s="26">
        <f>B9+C9+D9</f>
        <v>1198741.3199999998</v>
      </c>
      <c r="F9" s="22"/>
    </row>
    <row r="10" spans="1:10" x14ac:dyDescent="0.2">
      <c r="A10" s="23" t="s">
        <v>13</v>
      </c>
      <c r="B10" s="24">
        <v>21237.884000000002</v>
      </c>
      <c r="C10" s="25">
        <v>13</v>
      </c>
      <c r="D10" s="25">
        <v>91</v>
      </c>
      <c r="E10" s="26">
        <f>B10+C10+D10</f>
        <v>21341.884000000002</v>
      </c>
      <c r="F10" s="22"/>
    </row>
    <row r="11" spans="1:10" x14ac:dyDescent="0.2">
      <c r="A11" s="23" t="s">
        <v>14</v>
      </c>
      <c r="B11" s="24">
        <v>305493.67000000004</v>
      </c>
      <c r="C11" s="25">
        <v>4</v>
      </c>
      <c r="D11" s="25">
        <v>65</v>
      </c>
      <c r="E11" s="26">
        <f>B11+C11+D11</f>
        <v>305562.67000000004</v>
      </c>
      <c r="F11" s="22"/>
    </row>
    <row r="12" spans="1:10" x14ac:dyDescent="0.2">
      <c r="A12" s="27" t="s">
        <v>15</v>
      </c>
      <c r="B12" s="28">
        <v>2669525.7139999997</v>
      </c>
      <c r="C12" s="28">
        <f>SUM(C8:C11)</f>
        <v>32</v>
      </c>
      <c r="D12" s="28">
        <f>SUM(D8:D11)</f>
        <v>288</v>
      </c>
      <c r="E12" s="29">
        <f>SUM(E8:E11)</f>
        <v>2669845.7139999997</v>
      </c>
      <c r="F12" s="22"/>
    </row>
    <row r="13" spans="1:10" x14ac:dyDescent="0.2">
      <c r="A13" s="23"/>
      <c r="B13" s="30"/>
      <c r="C13" s="30"/>
      <c r="D13" s="30"/>
      <c r="E13" s="31"/>
      <c r="F13" s="22"/>
    </row>
    <row r="14" spans="1:10" x14ac:dyDescent="0.2">
      <c r="A14" s="27" t="s">
        <v>16</v>
      </c>
      <c r="B14" s="28">
        <v>561232</v>
      </c>
      <c r="C14" s="28">
        <v>136</v>
      </c>
      <c r="D14" s="28">
        <v>2077</v>
      </c>
      <c r="E14" s="29">
        <f>B14+C14+D14</f>
        <v>563445</v>
      </c>
      <c r="F14" s="22"/>
    </row>
    <row r="15" spans="1:10" x14ac:dyDescent="0.2">
      <c r="A15" s="23"/>
      <c r="B15" s="30"/>
      <c r="C15" s="30"/>
      <c r="D15" s="30"/>
      <c r="E15" s="31"/>
      <c r="F15" s="22"/>
    </row>
    <row r="16" spans="1:10" x14ac:dyDescent="0.2">
      <c r="A16" s="27" t="s">
        <v>17</v>
      </c>
      <c r="B16" s="28">
        <v>454979</v>
      </c>
      <c r="C16" s="32">
        <v>97</v>
      </c>
      <c r="D16" s="32">
        <v>542</v>
      </c>
      <c r="E16" s="33">
        <f>B16+C16+D16</f>
        <v>455618</v>
      </c>
      <c r="F16" s="22"/>
    </row>
    <row r="17" spans="1:6" x14ac:dyDescent="0.2">
      <c r="A17" s="23"/>
      <c r="B17" s="24"/>
      <c r="C17" s="24"/>
      <c r="D17" s="24"/>
      <c r="E17" s="34"/>
      <c r="F17" s="22"/>
    </row>
    <row r="18" spans="1:6" x14ac:dyDescent="0.2">
      <c r="A18" s="23" t="s">
        <v>18</v>
      </c>
      <c r="B18" s="24">
        <v>49378.8</v>
      </c>
      <c r="C18" s="24">
        <v>3023</v>
      </c>
      <c r="D18" s="24">
        <v>136</v>
      </c>
      <c r="E18" s="34">
        <f>B18+C18+D18</f>
        <v>52537.8</v>
      </c>
      <c r="F18" s="22"/>
    </row>
    <row r="19" spans="1:6" x14ac:dyDescent="0.2">
      <c r="A19" s="23" t="s">
        <v>19</v>
      </c>
      <c r="B19" s="24">
        <v>74572.899999999994</v>
      </c>
      <c r="C19" s="24">
        <v>5188</v>
      </c>
      <c r="D19" s="24">
        <v>208</v>
      </c>
      <c r="E19" s="34">
        <f>B19+C19+D19</f>
        <v>79968.899999999994</v>
      </c>
      <c r="F19" s="22"/>
    </row>
    <row r="20" spans="1:6" x14ac:dyDescent="0.2">
      <c r="A20" s="23" t="s">
        <v>20</v>
      </c>
      <c r="B20" s="24">
        <v>62066.799999999996</v>
      </c>
      <c r="C20" s="24">
        <v>1688</v>
      </c>
      <c r="D20" s="24">
        <v>425</v>
      </c>
      <c r="E20" s="34">
        <f>B20+C20+D20</f>
        <v>64179.799999999996</v>
      </c>
      <c r="F20" s="22"/>
    </row>
    <row r="21" spans="1:6" x14ac:dyDescent="0.2">
      <c r="A21" s="27" t="s">
        <v>21</v>
      </c>
      <c r="B21" s="28">
        <v>186018.5</v>
      </c>
      <c r="C21" s="28">
        <f>SUM(C18:C20)</f>
        <v>9899</v>
      </c>
      <c r="D21" s="28">
        <f>SUM(D18:D20)</f>
        <v>769</v>
      </c>
      <c r="E21" s="29">
        <f>SUM(E18:E20)</f>
        <v>196686.5</v>
      </c>
      <c r="F21" s="22"/>
    </row>
    <row r="22" spans="1:6" x14ac:dyDescent="0.2">
      <c r="A22" s="23"/>
      <c r="B22" s="30"/>
      <c r="C22" s="30"/>
      <c r="D22" s="30"/>
      <c r="E22" s="31"/>
      <c r="F22" s="22"/>
    </row>
    <row r="23" spans="1:6" x14ac:dyDescent="0.2">
      <c r="A23" s="27" t="s">
        <v>22</v>
      </c>
      <c r="B23" s="28">
        <v>238643.41100000002</v>
      </c>
      <c r="C23" s="28">
        <v>15043</v>
      </c>
      <c r="D23" s="28">
        <v>297</v>
      </c>
      <c r="E23" s="29">
        <f>B23+C23+D23</f>
        <v>253983.41100000002</v>
      </c>
      <c r="F23" s="22"/>
    </row>
    <row r="24" spans="1:6" x14ac:dyDescent="0.2">
      <c r="A24" s="23"/>
      <c r="B24" s="30"/>
      <c r="C24" s="30"/>
      <c r="D24" s="30"/>
      <c r="E24" s="31"/>
      <c r="F24" s="22"/>
    </row>
    <row r="25" spans="1:6" x14ac:dyDescent="0.2">
      <c r="A25" s="27" t="s">
        <v>23</v>
      </c>
      <c r="B25" s="28">
        <v>20330</v>
      </c>
      <c r="C25" s="28">
        <v>793</v>
      </c>
      <c r="D25" s="28">
        <v>1508</v>
      </c>
      <c r="E25" s="29">
        <f>B25+C25+D25</f>
        <v>22631</v>
      </c>
      <c r="F25" s="22"/>
    </row>
    <row r="26" spans="1:6" x14ac:dyDescent="0.2">
      <c r="A26" s="23"/>
      <c r="B26" s="24"/>
      <c r="C26" s="24"/>
      <c r="D26" s="24"/>
      <c r="E26" s="34"/>
      <c r="F26" s="22"/>
    </row>
    <row r="27" spans="1:6" x14ac:dyDescent="0.2">
      <c r="A27" s="23" t="s">
        <v>24</v>
      </c>
      <c r="B27" s="24">
        <v>101971.36</v>
      </c>
      <c r="C27" s="24">
        <v>540</v>
      </c>
      <c r="D27" s="24">
        <v>628</v>
      </c>
      <c r="E27" s="34">
        <f>B27+C27+D27</f>
        <v>103139.36</v>
      </c>
      <c r="F27" s="22"/>
    </row>
    <row r="28" spans="1:6" x14ac:dyDescent="0.2">
      <c r="A28" s="23" t="s">
        <v>25</v>
      </c>
      <c r="B28" s="24">
        <v>2213.91</v>
      </c>
      <c r="C28" s="24">
        <v>1203</v>
      </c>
      <c r="D28" s="24">
        <v>308</v>
      </c>
      <c r="E28" s="34">
        <f>B28+C28+D28</f>
        <v>3724.91</v>
      </c>
      <c r="F28" s="22"/>
    </row>
    <row r="29" spans="1:6" x14ac:dyDescent="0.2">
      <c r="A29" s="23" t="s">
        <v>26</v>
      </c>
      <c r="B29" s="24">
        <v>38434.304499999991</v>
      </c>
      <c r="C29" s="24">
        <v>2396</v>
      </c>
      <c r="D29" s="24">
        <v>344</v>
      </c>
      <c r="E29" s="34">
        <f>B29+C29+D29</f>
        <v>41174.304499999991</v>
      </c>
      <c r="F29" s="22"/>
    </row>
    <row r="30" spans="1:6" x14ac:dyDescent="0.2">
      <c r="A30" s="27" t="s">
        <v>27</v>
      </c>
      <c r="B30" s="28">
        <v>142619.57449999999</v>
      </c>
      <c r="C30" s="28">
        <f>SUM(C27:C29)</f>
        <v>4139</v>
      </c>
      <c r="D30" s="28">
        <f>SUM(D27:D29)</f>
        <v>1280</v>
      </c>
      <c r="E30" s="29">
        <f>SUM(E27:E29)</f>
        <v>148038.57449999999</v>
      </c>
      <c r="F30" s="22"/>
    </row>
    <row r="31" spans="1:6" x14ac:dyDescent="0.2">
      <c r="A31" s="23"/>
      <c r="B31" s="24"/>
      <c r="C31" s="24"/>
      <c r="D31" s="24"/>
      <c r="E31" s="34"/>
      <c r="F31" s="22"/>
    </row>
    <row r="32" spans="1:6" x14ac:dyDescent="0.2">
      <c r="A32" s="23" t="s">
        <v>28</v>
      </c>
      <c r="B32" s="24">
        <v>207952.02960000001</v>
      </c>
      <c r="C32" s="24">
        <v>283</v>
      </c>
      <c r="D32" s="24">
        <v>2923</v>
      </c>
      <c r="E32" s="34">
        <f>B32+C32+D32</f>
        <v>211158.02960000001</v>
      </c>
      <c r="F32" s="22"/>
    </row>
    <row r="33" spans="1:6" x14ac:dyDescent="0.2">
      <c r="A33" s="23" t="s">
        <v>29</v>
      </c>
      <c r="B33" s="24">
        <v>257758.35</v>
      </c>
      <c r="C33" s="24">
        <v>628</v>
      </c>
      <c r="D33" s="24">
        <v>778</v>
      </c>
      <c r="E33" s="34">
        <f>B33+C33+D33</f>
        <v>259164.35</v>
      </c>
      <c r="F33" s="22"/>
    </row>
    <row r="34" spans="1:6" x14ac:dyDescent="0.2">
      <c r="A34" s="23" t="s">
        <v>30</v>
      </c>
      <c r="B34" s="24">
        <v>267296</v>
      </c>
      <c r="C34" s="24">
        <v>486</v>
      </c>
      <c r="D34" s="24">
        <v>3603</v>
      </c>
      <c r="E34" s="34">
        <f>B34+C34+D34</f>
        <v>271385</v>
      </c>
      <c r="F34" s="22"/>
    </row>
    <row r="35" spans="1:6" x14ac:dyDescent="0.2">
      <c r="A35" s="23" t="s">
        <v>31</v>
      </c>
      <c r="B35" s="24">
        <v>0</v>
      </c>
      <c r="C35" s="24">
        <v>227</v>
      </c>
      <c r="D35" s="24">
        <v>1813</v>
      </c>
      <c r="E35" s="34">
        <f>B35+C35+D35</f>
        <v>2040</v>
      </c>
      <c r="F35" s="22"/>
    </row>
    <row r="36" spans="1:6" x14ac:dyDescent="0.2">
      <c r="A36" s="27" t="s">
        <v>32</v>
      </c>
      <c r="B36" s="28">
        <v>733006.37959999999</v>
      </c>
      <c r="C36" s="28">
        <f>SUM(C32:C35)</f>
        <v>1624</v>
      </c>
      <c r="D36" s="28">
        <v>9117</v>
      </c>
      <c r="E36" s="29">
        <f>SUM(E32:E35)</f>
        <v>743747.37959999999</v>
      </c>
      <c r="F36" s="22"/>
    </row>
    <row r="37" spans="1:6" x14ac:dyDescent="0.2">
      <c r="A37" s="23"/>
      <c r="B37" s="30"/>
      <c r="C37" s="30"/>
      <c r="D37" s="30"/>
      <c r="E37" s="31"/>
      <c r="F37" s="22"/>
    </row>
    <row r="38" spans="1:6" x14ac:dyDescent="0.2">
      <c r="A38" s="27" t="s">
        <v>33</v>
      </c>
      <c r="B38" s="28">
        <v>73179.465000000011</v>
      </c>
      <c r="C38" s="28">
        <v>147</v>
      </c>
      <c r="D38" s="28">
        <v>290</v>
      </c>
      <c r="E38" s="29">
        <f>B38+C38+D38</f>
        <v>73616.465000000011</v>
      </c>
      <c r="F38" s="22"/>
    </row>
    <row r="39" spans="1:6" x14ac:dyDescent="0.2">
      <c r="A39" s="23"/>
      <c r="B39" s="24"/>
      <c r="C39" s="24"/>
      <c r="D39" s="24"/>
      <c r="E39" s="34"/>
      <c r="F39" s="22"/>
    </row>
    <row r="40" spans="1:6" x14ac:dyDescent="0.2">
      <c r="A40" s="23" t="s">
        <v>34</v>
      </c>
      <c r="B40" s="24">
        <v>116129</v>
      </c>
      <c r="C40" s="24">
        <v>12578</v>
      </c>
      <c r="D40" s="24">
        <v>16035</v>
      </c>
      <c r="E40" s="34">
        <f t="shared" ref="E40:E48" si="0">B40+C40+D40</f>
        <v>144742</v>
      </c>
      <c r="F40" s="22"/>
    </row>
    <row r="41" spans="1:6" x14ac:dyDescent="0.2">
      <c r="A41" s="23" t="s">
        <v>35</v>
      </c>
      <c r="B41" s="24">
        <v>37587</v>
      </c>
      <c r="C41" s="24">
        <v>10557</v>
      </c>
      <c r="D41" s="24">
        <v>1431</v>
      </c>
      <c r="E41" s="34">
        <f t="shared" si="0"/>
        <v>49575</v>
      </c>
      <c r="F41" s="22"/>
    </row>
    <row r="42" spans="1:6" x14ac:dyDescent="0.2">
      <c r="A42" s="23" t="s">
        <v>36</v>
      </c>
      <c r="B42" s="24">
        <v>222127</v>
      </c>
      <c r="C42" s="24">
        <v>51659</v>
      </c>
      <c r="D42" s="24">
        <v>4822</v>
      </c>
      <c r="E42" s="34">
        <f t="shared" si="0"/>
        <v>278608</v>
      </c>
      <c r="F42" s="22"/>
    </row>
    <row r="43" spans="1:6" x14ac:dyDescent="0.2">
      <c r="A43" s="23" t="s">
        <v>37</v>
      </c>
      <c r="B43" s="24">
        <v>166261</v>
      </c>
      <c r="C43" s="24">
        <v>37672</v>
      </c>
      <c r="D43" s="24">
        <v>605</v>
      </c>
      <c r="E43" s="34">
        <f t="shared" si="0"/>
        <v>204538</v>
      </c>
      <c r="F43" s="22"/>
    </row>
    <row r="44" spans="1:6" x14ac:dyDescent="0.2">
      <c r="A44" s="23" t="s">
        <v>38</v>
      </c>
      <c r="B44" s="24">
        <v>47285</v>
      </c>
      <c r="C44" s="24">
        <v>17846</v>
      </c>
      <c r="D44" s="24">
        <v>783</v>
      </c>
      <c r="E44" s="34">
        <f t="shared" si="0"/>
        <v>65914</v>
      </c>
      <c r="F44" s="22"/>
    </row>
    <row r="45" spans="1:6" x14ac:dyDescent="0.2">
      <c r="A45" s="23" t="s">
        <v>39</v>
      </c>
      <c r="B45" s="24">
        <v>88742</v>
      </c>
      <c r="C45" s="24">
        <v>10036</v>
      </c>
      <c r="D45" s="24">
        <v>885</v>
      </c>
      <c r="E45" s="34">
        <f t="shared" si="0"/>
        <v>99663</v>
      </c>
      <c r="F45" s="22"/>
    </row>
    <row r="46" spans="1:6" x14ac:dyDescent="0.2">
      <c r="A46" s="23" t="s">
        <v>40</v>
      </c>
      <c r="B46" s="24">
        <v>2019</v>
      </c>
      <c r="C46" s="24">
        <v>567</v>
      </c>
      <c r="D46" s="24">
        <v>159</v>
      </c>
      <c r="E46" s="34">
        <f t="shared" si="0"/>
        <v>2745</v>
      </c>
      <c r="F46" s="22"/>
    </row>
    <row r="47" spans="1:6" x14ac:dyDescent="0.2">
      <c r="A47" s="23" t="s">
        <v>41</v>
      </c>
      <c r="B47" s="24">
        <v>79131</v>
      </c>
      <c r="C47" s="24">
        <v>66393</v>
      </c>
      <c r="D47" s="24">
        <v>1303</v>
      </c>
      <c r="E47" s="34">
        <f t="shared" si="0"/>
        <v>146827</v>
      </c>
      <c r="F47" s="22"/>
    </row>
    <row r="48" spans="1:6" x14ac:dyDescent="0.2">
      <c r="A48" s="23" t="s">
        <v>42</v>
      </c>
      <c r="B48" s="24">
        <v>116455</v>
      </c>
      <c r="C48" s="24">
        <v>91852</v>
      </c>
      <c r="D48" s="24">
        <v>2981</v>
      </c>
      <c r="E48" s="34">
        <f t="shared" si="0"/>
        <v>211288</v>
      </c>
      <c r="F48" s="22"/>
    </row>
    <row r="49" spans="1:6" x14ac:dyDescent="0.2">
      <c r="A49" s="27" t="s">
        <v>43</v>
      </c>
      <c r="B49" s="28">
        <v>875736</v>
      </c>
      <c r="C49" s="28">
        <f>SUM(C40:C48)</f>
        <v>299160</v>
      </c>
      <c r="D49" s="28">
        <f>SUM(D40:D48)</f>
        <v>29004</v>
      </c>
      <c r="E49" s="29">
        <f>SUM(E40:E48)</f>
        <v>1203900</v>
      </c>
      <c r="F49" s="22"/>
    </row>
    <row r="50" spans="1:6" x14ac:dyDescent="0.2">
      <c r="A50" s="23"/>
      <c r="B50" s="30"/>
      <c r="C50" s="30"/>
      <c r="D50" s="30"/>
      <c r="E50" s="31"/>
      <c r="F50" s="22"/>
    </row>
    <row r="51" spans="1:6" x14ac:dyDescent="0.2">
      <c r="A51" s="27" t="s">
        <v>44</v>
      </c>
      <c r="B51" s="28">
        <v>55953.875999999997</v>
      </c>
      <c r="C51" s="28">
        <v>15260</v>
      </c>
      <c r="D51" s="28">
        <v>8143</v>
      </c>
      <c r="E51" s="29">
        <f>B51+C51+D51</f>
        <v>79356.875999999989</v>
      </c>
      <c r="F51" s="22"/>
    </row>
    <row r="52" spans="1:6" x14ac:dyDescent="0.2">
      <c r="A52" s="23"/>
      <c r="B52" s="24"/>
      <c r="C52" s="24"/>
      <c r="D52" s="24"/>
      <c r="E52" s="34"/>
      <c r="F52" s="22"/>
    </row>
    <row r="53" spans="1:6" x14ac:dyDescent="0.2">
      <c r="A53" s="23" t="s">
        <v>45</v>
      </c>
      <c r="B53" s="24">
        <v>13076</v>
      </c>
      <c r="C53" s="24">
        <v>26852</v>
      </c>
      <c r="D53" s="24">
        <v>13362</v>
      </c>
      <c r="E53" s="34">
        <f>B53+C53+D53</f>
        <v>53290</v>
      </c>
      <c r="F53" s="22"/>
    </row>
    <row r="54" spans="1:6" x14ac:dyDescent="0.2">
      <c r="A54" s="23" t="s">
        <v>46</v>
      </c>
      <c r="B54" s="24">
        <v>25271.153061224486</v>
      </c>
      <c r="C54" s="24">
        <v>73812</v>
      </c>
      <c r="D54" s="24">
        <v>32206</v>
      </c>
      <c r="E54" s="34">
        <f>B54+C54+D54</f>
        <v>131289.1530612245</v>
      </c>
      <c r="F54" s="22"/>
    </row>
    <row r="55" spans="1:6" x14ac:dyDescent="0.2">
      <c r="A55" s="23" t="s">
        <v>47</v>
      </c>
      <c r="B55" s="24">
        <v>9.0399999999999991</v>
      </c>
      <c r="C55" s="24">
        <v>29115</v>
      </c>
      <c r="D55" s="24">
        <v>3454</v>
      </c>
      <c r="E55" s="34">
        <f>B55+C55+D55</f>
        <v>32578.04</v>
      </c>
      <c r="F55" s="22"/>
    </row>
    <row r="56" spans="1:6" x14ac:dyDescent="0.2">
      <c r="A56" s="23" t="s">
        <v>48</v>
      </c>
      <c r="B56" s="24">
        <v>799</v>
      </c>
      <c r="C56" s="24">
        <v>1475</v>
      </c>
      <c r="D56" s="24">
        <v>205</v>
      </c>
      <c r="E56" s="34">
        <f>B56+C56+D56</f>
        <v>2479</v>
      </c>
      <c r="F56" s="22"/>
    </row>
    <row r="57" spans="1:6" x14ac:dyDescent="0.2">
      <c r="A57" s="23" t="s">
        <v>49</v>
      </c>
      <c r="B57" s="24">
        <v>220237</v>
      </c>
      <c r="C57" s="24">
        <v>41924</v>
      </c>
      <c r="D57" s="24">
        <v>36826</v>
      </c>
      <c r="E57" s="34">
        <f>B57+C57+D57</f>
        <v>298987</v>
      </c>
      <c r="F57" s="22"/>
    </row>
    <row r="58" spans="1:6" x14ac:dyDescent="0.2">
      <c r="A58" s="27" t="s">
        <v>50</v>
      </c>
      <c r="B58" s="28">
        <v>259392.19306122448</v>
      </c>
      <c r="C58" s="28">
        <f>SUM(C53:C57)</f>
        <v>173178</v>
      </c>
      <c r="D58" s="28">
        <f>SUM(D53:D57)</f>
        <v>86053</v>
      </c>
      <c r="E58" s="29">
        <f>SUM(E53:E57)</f>
        <v>518623.19306122453</v>
      </c>
      <c r="F58" s="22"/>
    </row>
    <row r="59" spans="1:6" x14ac:dyDescent="0.2">
      <c r="A59" s="23"/>
      <c r="B59" s="24"/>
      <c r="C59" s="24"/>
      <c r="D59" s="24"/>
      <c r="E59" s="34"/>
      <c r="F59" s="22"/>
    </row>
    <row r="60" spans="1:6" x14ac:dyDescent="0.2">
      <c r="A60" s="23" t="s">
        <v>51</v>
      </c>
      <c r="B60" s="24">
        <v>17312.29888479544</v>
      </c>
      <c r="C60" s="24">
        <v>431</v>
      </c>
      <c r="D60" s="24">
        <v>6095</v>
      </c>
      <c r="E60" s="34">
        <f>B60+C60+D60</f>
        <v>23838.29888479544</v>
      </c>
      <c r="F60" s="22"/>
    </row>
    <row r="61" spans="1:6" x14ac:dyDescent="0.2">
      <c r="A61" s="23" t="s">
        <v>52</v>
      </c>
      <c r="B61" s="24">
        <v>4774.8860000000004</v>
      </c>
      <c r="C61" s="24">
        <v>1194</v>
      </c>
      <c r="D61" s="24">
        <v>3557</v>
      </c>
      <c r="E61" s="34">
        <f>B61+C61+D61</f>
        <v>9525.8860000000004</v>
      </c>
      <c r="F61" s="22"/>
    </row>
    <row r="62" spans="1:6" x14ac:dyDescent="0.2">
      <c r="A62" s="23" t="s">
        <v>53</v>
      </c>
      <c r="B62" s="24">
        <v>50091.159000000007</v>
      </c>
      <c r="C62" s="24">
        <v>991</v>
      </c>
      <c r="D62" s="24">
        <v>1743</v>
      </c>
      <c r="E62" s="34">
        <f>B62+C62+D62</f>
        <v>52825.159000000007</v>
      </c>
      <c r="F62" s="22"/>
    </row>
    <row r="63" spans="1:6" x14ac:dyDescent="0.2">
      <c r="A63" s="27" t="s">
        <v>54</v>
      </c>
      <c r="B63" s="28">
        <v>72178.343884795438</v>
      </c>
      <c r="C63" s="28">
        <f>SUM(C60:C62)</f>
        <v>2616</v>
      </c>
      <c r="D63" s="28">
        <f>SUM(D60:D62)</f>
        <v>11395</v>
      </c>
      <c r="E63" s="29">
        <f>SUM(E60:E62)</f>
        <v>86189.343884795438</v>
      </c>
      <c r="F63" s="22"/>
    </row>
    <row r="64" spans="1:6" x14ac:dyDescent="0.2">
      <c r="A64" s="23"/>
      <c r="B64" s="30"/>
      <c r="C64" s="30"/>
      <c r="D64" s="30"/>
      <c r="E64" s="31"/>
      <c r="F64" s="22"/>
    </row>
    <row r="65" spans="1:6" x14ac:dyDescent="0.2">
      <c r="A65" s="27" t="s">
        <v>55</v>
      </c>
      <c r="B65" s="28">
        <v>60466.067000000003</v>
      </c>
      <c r="C65" s="28">
        <v>1117</v>
      </c>
      <c r="D65" s="28">
        <v>50696</v>
      </c>
      <c r="E65" s="29">
        <f>B65+C65+D65</f>
        <v>112279.06700000001</v>
      </c>
      <c r="F65" s="22"/>
    </row>
    <row r="66" spans="1:6" x14ac:dyDescent="0.2">
      <c r="A66" s="23"/>
      <c r="B66" s="24"/>
      <c r="C66" s="24"/>
      <c r="D66" s="24"/>
      <c r="E66" s="34"/>
      <c r="F66" s="22"/>
    </row>
    <row r="67" spans="1:6" x14ac:dyDescent="0.2">
      <c r="A67" s="23" t="s">
        <v>56</v>
      </c>
      <c r="B67" s="24">
        <v>13765.2</v>
      </c>
      <c r="C67" s="24">
        <v>4406</v>
      </c>
      <c r="D67" s="24">
        <v>21310</v>
      </c>
      <c r="E67" s="34">
        <f>B67+C67+D67</f>
        <v>39481.199999999997</v>
      </c>
      <c r="F67" s="22"/>
    </row>
    <row r="68" spans="1:6" x14ac:dyDescent="0.2">
      <c r="A68" s="23" t="s">
        <v>57</v>
      </c>
      <c r="B68" s="24">
        <v>14455.56</v>
      </c>
      <c r="C68" s="24">
        <v>7179</v>
      </c>
      <c r="D68" s="24">
        <v>20374</v>
      </c>
      <c r="E68" s="34">
        <f>B68+C68+D68</f>
        <v>42008.56</v>
      </c>
      <c r="F68" s="22"/>
    </row>
    <row r="69" spans="1:6" x14ac:dyDescent="0.2">
      <c r="A69" s="27" t="s">
        <v>58</v>
      </c>
      <c r="B69" s="28">
        <v>28220.760000000002</v>
      </c>
      <c r="C69" s="28">
        <f>SUM(C67:C68)</f>
        <v>11585</v>
      </c>
      <c r="D69" s="28">
        <f>SUM(D67:D68)</f>
        <v>41684</v>
      </c>
      <c r="E69" s="29">
        <f>SUM(E67:E68)</f>
        <v>81489.759999999995</v>
      </c>
      <c r="F69" s="22"/>
    </row>
    <row r="70" spans="1:6" x14ac:dyDescent="0.2">
      <c r="A70" s="23"/>
      <c r="B70" s="24"/>
      <c r="C70" s="24"/>
      <c r="D70" s="24"/>
      <c r="E70" s="34"/>
      <c r="F70" s="22"/>
    </row>
    <row r="71" spans="1:6" x14ac:dyDescent="0.2">
      <c r="A71" s="23" t="s">
        <v>59</v>
      </c>
      <c r="B71" s="24">
        <v>2330.451</v>
      </c>
      <c r="C71" s="24">
        <v>6</v>
      </c>
      <c r="D71" s="24">
        <v>39073</v>
      </c>
      <c r="E71" s="34">
        <f t="shared" ref="E71:E78" si="1">B71+C71+D71</f>
        <v>41409.451000000001</v>
      </c>
      <c r="F71" s="22"/>
    </row>
    <row r="72" spans="1:6" x14ac:dyDescent="0.2">
      <c r="A72" s="23" t="s">
        <v>60</v>
      </c>
      <c r="B72" s="24">
        <v>50009</v>
      </c>
      <c r="C72" s="24">
        <v>698</v>
      </c>
      <c r="D72" s="24">
        <v>26128</v>
      </c>
      <c r="E72" s="34">
        <f t="shared" si="1"/>
        <v>76835</v>
      </c>
      <c r="F72" s="22"/>
    </row>
    <row r="73" spans="1:6" x14ac:dyDescent="0.2">
      <c r="A73" s="23" t="s">
        <v>61</v>
      </c>
      <c r="B73" s="24">
        <v>342759</v>
      </c>
      <c r="C73" s="24">
        <v>3675</v>
      </c>
      <c r="D73" s="24">
        <v>13655</v>
      </c>
      <c r="E73" s="34">
        <f t="shared" si="1"/>
        <v>360089</v>
      </c>
      <c r="F73" s="22"/>
    </row>
    <row r="74" spans="1:6" x14ac:dyDescent="0.2">
      <c r="A74" s="23" t="s">
        <v>62</v>
      </c>
      <c r="B74" s="24">
        <v>46108.678</v>
      </c>
      <c r="C74" s="24">
        <v>79</v>
      </c>
      <c r="D74" s="24">
        <v>29155</v>
      </c>
      <c r="E74" s="34">
        <f t="shared" si="1"/>
        <v>75342.678</v>
      </c>
      <c r="F74" s="22"/>
    </row>
    <row r="75" spans="1:6" x14ac:dyDescent="0.2">
      <c r="A75" s="23" t="s">
        <v>63</v>
      </c>
      <c r="B75" s="24">
        <v>0</v>
      </c>
      <c r="C75" s="24">
        <v>556</v>
      </c>
      <c r="D75" s="24">
        <v>6884</v>
      </c>
      <c r="E75" s="34">
        <f t="shared" si="1"/>
        <v>7440</v>
      </c>
      <c r="F75" s="22"/>
    </row>
    <row r="76" spans="1:6" x14ac:dyDescent="0.2">
      <c r="A76" s="23" t="s">
        <v>64</v>
      </c>
      <c r="B76" s="24">
        <v>23919</v>
      </c>
      <c r="C76" s="24">
        <v>1257</v>
      </c>
      <c r="D76" s="24">
        <v>9962</v>
      </c>
      <c r="E76" s="34">
        <f t="shared" si="1"/>
        <v>35138</v>
      </c>
      <c r="F76" s="22"/>
    </row>
    <row r="77" spans="1:6" x14ac:dyDescent="0.2">
      <c r="A77" s="23" t="s">
        <v>65</v>
      </c>
      <c r="B77" s="24">
        <v>11571</v>
      </c>
      <c r="C77" s="24">
        <v>163</v>
      </c>
      <c r="D77" s="24">
        <v>57543</v>
      </c>
      <c r="E77" s="34">
        <f t="shared" si="1"/>
        <v>69277</v>
      </c>
      <c r="F77" s="22"/>
    </row>
    <row r="78" spans="1:6" x14ac:dyDescent="0.2">
      <c r="A78" s="23" t="s">
        <v>66</v>
      </c>
      <c r="B78" s="24">
        <v>67547</v>
      </c>
      <c r="C78" s="24">
        <v>82</v>
      </c>
      <c r="D78" s="24">
        <v>39046</v>
      </c>
      <c r="E78" s="34">
        <f t="shared" si="1"/>
        <v>106675</v>
      </c>
      <c r="F78" s="22"/>
    </row>
    <row r="79" spans="1:6" x14ac:dyDescent="0.2">
      <c r="A79" s="27" t="s">
        <v>67</v>
      </c>
      <c r="B79" s="28">
        <v>544244.12899999996</v>
      </c>
      <c r="C79" s="28">
        <f>SUM(C71:C78)</f>
        <v>6516</v>
      </c>
      <c r="D79" s="28">
        <f>SUM(D71:D78)</f>
        <v>221446</v>
      </c>
      <c r="E79" s="29">
        <f>SUM(E71:E78)</f>
        <v>772206.12899999996</v>
      </c>
      <c r="F79" s="22"/>
    </row>
    <row r="80" spans="1:6" x14ac:dyDescent="0.2">
      <c r="A80" s="23"/>
      <c r="B80" s="24"/>
      <c r="C80" s="24"/>
      <c r="D80" s="24"/>
      <c r="E80" s="34"/>
      <c r="F80" s="22"/>
    </row>
    <row r="81" spans="1:6" x14ac:dyDescent="0.2">
      <c r="A81" s="23" t="s">
        <v>68</v>
      </c>
      <c r="B81" s="24">
        <v>34099</v>
      </c>
      <c r="C81" s="24">
        <v>2263</v>
      </c>
      <c r="D81" s="24">
        <v>42241</v>
      </c>
      <c r="E81" s="34">
        <f>B81+C81+D81</f>
        <v>78603</v>
      </c>
      <c r="F81" s="22"/>
    </row>
    <row r="82" spans="1:6" x14ac:dyDescent="0.2">
      <c r="A82" s="23" t="s">
        <v>69</v>
      </c>
      <c r="B82" s="24">
        <v>8962</v>
      </c>
      <c r="C82" s="24">
        <v>501</v>
      </c>
      <c r="D82" s="24">
        <v>16832</v>
      </c>
      <c r="E82" s="34">
        <f>B82+C82+D82</f>
        <v>26295</v>
      </c>
      <c r="F82" s="22"/>
    </row>
    <row r="83" spans="1:6" x14ac:dyDescent="0.2">
      <c r="A83" s="27" t="s">
        <v>70</v>
      </c>
      <c r="B83" s="28">
        <v>43061</v>
      </c>
      <c r="C83" s="28">
        <f>SUM(C81:C82)</f>
        <v>2764</v>
      </c>
      <c r="D83" s="28">
        <f>SUM(D81:D82)</f>
        <v>59073</v>
      </c>
      <c r="E83" s="29">
        <f>SUM(E81:E82)</f>
        <v>104898</v>
      </c>
      <c r="F83" s="22"/>
    </row>
    <row r="84" spans="1:6" x14ac:dyDescent="0.2">
      <c r="A84" s="23"/>
      <c r="B84" s="30"/>
      <c r="C84" s="30"/>
      <c r="D84" s="30"/>
      <c r="E84" s="31"/>
      <c r="F84" s="22"/>
    </row>
    <row r="85" spans="1:6" ht="13.5" thickBot="1" x14ac:dyDescent="0.25">
      <c r="A85" s="35" t="s">
        <v>71</v>
      </c>
      <c r="B85" s="36">
        <v>7018786.4130460182</v>
      </c>
      <c r="C85" s="36">
        <f>C12+C14+C16+C21+C23+C25+C30+C36+C38+C49+C51+C58+C63+C65+C69+C79+C83</f>
        <v>544106</v>
      </c>
      <c r="D85" s="36">
        <f>D12+D14+D16+D21+D23+D25+D30+D36+D38+D49+D51+D58+D63+D65+D69+D79+D83</f>
        <v>523662</v>
      </c>
      <c r="E85" s="37">
        <f>E12+E14+E16+E21+E23+E25+E30+E36+E38+E49+E51+E58+E63+E65+E69+E79+E83</f>
        <v>8086554.4130460182</v>
      </c>
      <c r="F85" s="22"/>
    </row>
    <row r="86" spans="1:6" x14ac:dyDescent="0.2">
      <c r="A86" s="22"/>
      <c r="B86" s="22"/>
      <c r="C86" s="22"/>
      <c r="D86" s="22"/>
      <c r="E86" s="22"/>
    </row>
    <row r="87" spans="1:6" x14ac:dyDescent="0.2">
      <c r="A87" s="38"/>
      <c r="B87" s="22"/>
      <c r="C87" s="22"/>
      <c r="D87" s="22"/>
      <c r="E87" s="22"/>
    </row>
  </sheetData>
  <mergeCells count="3">
    <mergeCell ref="A1:E1"/>
    <mergeCell ref="A3:E3"/>
    <mergeCell ref="A4:E4"/>
  </mergeCells>
  <pageMargins left="1.5821875000000001" right="0.7" top="0.75" bottom="0.75" header="0.3" footer="0.3"/>
  <pageSetup paperSize="9" scale="61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14.3.1.2</vt:lpstr>
      <vt:lpstr>'14.3.1.2'!Área_de_impresión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</dc:creator>
  <cp:lastModifiedBy>Microsoft</cp:lastModifiedBy>
  <dcterms:created xsi:type="dcterms:W3CDTF">2018-11-29T09:24:01Z</dcterms:created>
  <dcterms:modified xsi:type="dcterms:W3CDTF">2018-11-29T09:24:03Z</dcterms:modified>
</cp:coreProperties>
</file>