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0\"/>
    </mc:Choice>
  </mc:AlternateContent>
  <bookViews>
    <workbookView xWindow="0" yWindow="0" windowWidth="25200" windowHeight="11985"/>
  </bookViews>
  <sheets>
    <sheet name="10.1.1.2" sheetId="1" r:id="rId1"/>
  </sheets>
  <definedNames>
    <definedName name="_xlnm.Print_Area" localSheetId="0">'10.1.1.2'!$A$1:$C$84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B55" i="1" s="1"/>
  <c r="B49" i="1"/>
  <c r="B39" i="1"/>
  <c r="B23" i="1"/>
</calcChain>
</file>

<file path=xl/sharedStrings.xml><?xml version="1.0" encoding="utf-8"?>
<sst xmlns="http://schemas.openxmlformats.org/spreadsheetml/2006/main" count="49" uniqueCount="49">
  <si>
    <t>IMPACTO AMBIENTAL</t>
  </si>
  <si>
    <t>10.1.1.2. EVALUACIÓN AMBIENTAL DE PROYECTOS</t>
  </si>
  <si>
    <t>Distribución por tipos de proyectos del periodo 1988-2017</t>
  </si>
  <si>
    <t>Tipo de Proyecto por Sector</t>
  </si>
  <si>
    <t>Número Total de proyectos</t>
  </si>
  <si>
    <t>Transformaciones en Regadío</t>
  </si>
  <si>
    <t>Total sector Agricultura</t>
  </si>
  <si>
    <t>Extracciones de agua: Pozos, ríos</t>
  </si>
  <si>
    <t>Balsas, depósitos de agua</t>
  </si>
  <si>
    <t>Conectores, colectores y tuberías</t>
  </si>
  <si>
    <t>Actuaciones en costas</t>
  </si>
  <si>
    <t>Depuradora</t>
  </si>
  <si>
    <t>Desaladora</t>
  </si>
  <si>
    <t>Estación automática en cauces</t>
  </si>
  <si>
    <t>Encauzamiento</t>
  </si>
  <si>
    <t>Gran Presa</t>
  </si>
  <si>
    <t>Restauración ecológica de ríos</t>
  </si>
  <si>
    <t>Restauración hidrológica forestal</t>
  </si>
  <si>
    <t>Trasvase</t>
  </si>
  <si>
    <t>Total sector Aguas</t>
  </si>
  <si>
    <t>Energía Maremotriz</t>
  </si>
  <si>
    <t>Central térmica</t>
  </si>
  <si>
    <t>Parques eólicos</t>
  </si>
  <si>
    <t>Gaseoductos</t>
  </si>
  <si>
    <t>Fotovoltaicos</t>
  </si>
  <si>
    <t>Ceoductos</t>
  </si>
  <si>
    <t xml:space="preserve">Exploracion y Explotacion de hidrocarburos </t>
  </si>
  <si>
    <t>Aprovechamientos hidroeléctricos</t>
  </si>
  <si>
    <t>Industria química</t>
  </si>
  <si>
    <t>Líneas eléctricas</t>
  </si>
  <si>
    <t>Minería</t>
  </si>
  <si>
    <t>Actividades radioactivas</t>
  </si>
  <si>
    <t>Residuos</t>
  </si>
  <si>
    <t>Subestación eléctrica de transformación</t>
  </si>
  <si>
    <t>Total sector Industria y Energía</t>
  </si>
  <si>
    <t>Aeropuerto y helipuertos</t>
  </si>
  <si>
    <t>Autopista</t>
  </si>
  <si>
    <t>Autovía</t>
  </si>
  <si>
    <t>Carreteras</t>
  </si>
  <si>
    <t>Ferrocarril</t>
  </si>
  <si>
    <t>Puertos</t>
  </si>
  <si>
    <t>Proyectos de urbanización</t>
  </si>
  <si>
    <t>Variante</t>
  </si>
  <si>
    <t>Total sector Infraestructura-Transportes</t>
  </si>
  <si>
    <t xml:space="preserve">Otros </t>
  </si>
  <si>
    <t>Proyectos Transfronterizos</t>
  </si>
  <si>
    <t>Total otros</t>
  </si>
  <si>
    <t>TOTAL</t>
  </si>
  <si>
    <t>* 61 proyectos sin asignar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</si>
</sst>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37" fontId="3" fillId="0" borderId="0"/>
  </cellStyleXfs>
  <cellXfs count="21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Border="1"/>
    <xf numFmtId="37" fontId="4" fillId="2" borderId="3" xfId="1" applyFont="1" applyFill="1" applyBorder="1" applyAlignment="1">
      <alignment horizontal="right"/>
    </xf>
    <xf numFmtId="0" fontId="5" fillId="2" borderId="6" xfId="0" applyFont="1" applyBorder="1" applyAlignment="1">
      <alignment horizontal="left" vertical="top" indent="1"/>
    </xf>
    <xf numFmtId="37" fontId="5" fillId="2" borderId="7" xfId="1" applyFont="1" applyFill="1" applyBorder="1" applyAlignment="1">
      <alignment horizontal="right"/>
    </xf>
    <xf numFmtId="0" fontId="5" fillId="2" borderId="0" xfId="0" applyFont="1" applyAlignment="1">
      <alignment vertical="top"/>
    </xf>
    <xf numFmtId="0" fontId="0" fillId="2" borderId="6" xfId="0" applyBorder="1"/>
    <xf numFmtId="37" fontId="4" fillId="2" borderId="7" xfId="1" applyFont="1" applyFill="1" applyBorder="1" applyAlignment="1">
      <alignment horizontal="right"/>
    </xf>
    <xf numFmtId="0" fontId="5" fillId="2" borderId="0" xfId="0" applyFont="1"/>
    <xf numFmtId="0" fontId="5" fillId="3" borderId="4" xfId="0" applyFont="1" applyFill="1" applyBorder="1" applyAlignment="1">
      <alignment horizontal="left" indent="1"/>
    </xf>
    <xf numFmtId="37" fontId="5" fillId="3" borderId="5" xfId="1" applyFont="1" applyFill="1" applyBorder="1" applyAlignment="1">
      <alignment horizontal="right"/>
    </xf>
    <xf numFmtId="0" fontId="6" fillId="2" borderId="8" xfId="0" applyFont="1" applyBorder="1"/>
    <xf numFmtId="37" fontId="0" fillId="2" borderId="0" xfId="0" applyNumberFormat="1"/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proyectos 
por sector. Periodo 1988-2017</a:t>
            </a:r>
          </a:p>
        </c:rich>
      </c:tx>
      <c:layout>
        <c:manualLayout>
          <c:xMode val="edge"/>
          <c:yMode val="edge"/>
          <c:x val="0.22515535857419072"/>
          <c:y val="3.88889518306614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52173913043542"/>
          <c:y val="0.42037056042505988"/>
          <c:w val="0.61490683229814114"/>
          <c:h val="0.290740872188257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2769270619988617E-2"/>
                  <c:y val="-6.62888763023389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2364784160711376E-2"/>
                  <c:y val="0.19810677259803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553856331558217"/>
                  <c:y val="7.339355595579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524056518011301E-2"/>
                  <c:y val="-0.13125558332794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999510179094401"/>
                  <c:y val="-0.153590363612182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Agricultura</c:v>
              </c:pt>
              <c:pt idx="1">
                <c:v>Aguas</c:v>
              </c:pt>
              <c:pt idx="2">
                <c:v>Industria y Energía</c:v>
              </c:pt>
              <c:pt idx="3">
                <c:v>Infraestructura-Transportes</c:v>
              </c:pt>
              <c:pt idx="4">
                <c:v>Otros</c:v>
              </c:pt>
            </c:strLit>
          </c:cat>
          <c:val>
            <c:numLit>
              <c:formatCode>General</c:formatCode>
              <c:ptCount val="5"/>
              <c:pt idx="0">
                <c:v>1170</c:v>
              </c:pt>
              <c:pt idx="1">
                <c:v>2831</c:v>
              </c:pt>
              <c:pt idx="2">
                <c:v>1981</c:v>
              </c:pt>
              <c:pt idx="3">
                <c:v>2196</c:v>
              </c:pt>
              <c:pt idx="4">
                <c:v>800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57</xdr:row>
      <xdr:rowOff>0</xdr:rowOff>
    </xdr:from>
    <xdr:to>
      <xdr:col>2</xdr:col>
      <xdr:colOff>257175</xdr:colOff>
      <xdr:row>81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56"/>
  <sheetViews>
    <sheetView tabSelected="1" view="pageBreakPreview" topLeftCell="A46" zoomScaleNormal="75" zoomScaleSheetLayoutView="100" workbookViewId="0">
      <selection activeCell="N8" sqref="N8"/>
    </sheetView>
  </sheetViews>
  <sheetFormatPr baseColWidth="10" defaultRowHeight="12.75" x14ac:dyDescent="0.2"/>
  <cols>
    <col min="1" max="1" width="42.28515625" bestFit="1" customWidth="1"/>
    <col min="2" max="2" width="26.7109375" customWidth="1"/>
  </cols>
  <sheetData>
    <row r="1" spans="1:3" ht="18" x14ac:dyDescent="0.25">
      <c r="A1" s="1" t="s">
        <v>0</v>
      </c>
      <c r="B1" s="1"/>
    </row>
    <row r="3" spans="1:3" ht="15" customHeight="1" x14ac:dyDescent="0.2">
      <c r="A3" s="2" t="s">
        <v>1</v>
      </c>
      <c r="B3" s="2"/>
    </row>
    <row r="4" spans="1:3" ht="15" customHeight="1" x14ac:dyDescent="0.2">
      <c r="A4" s="2" t="s">
        <v>2</v>
      </c>
      <c r="B4" s="2"/>
      <c r="C4" s="3"/>
    </row>
    <row r="5" spans="1:3" ht="13.5" thickBot="1" x14ac:dyDescent="0.25">
      <c r="A5" s="4"/>
      <c r="B5" s="4"/>
    </row>
    <row r="6" spans="1:3" ht="29.25" customHeight="1" x14ac:dyDescent="0.2">
      <c r="A6" s="5" t="s">
        <v>3</v>
      </c>
      <c r="B6" s="6" t="s">
        <v>4</v>
      </c>
    </row>
    <row r="7" spans="1:3" ht="29.25" customHeight="1" thickBot="1" x14ac:dyDescent="0.25">
      <c r="A7" s="7"/>
      <c r="B7" s="8"/>
    </row>
    <row r="8" spans="1:3" ht="21" customHeight="1" x14ac:dyDescent="0.2">
      <c r="A8" s="9" t="s">
        <v>5</v>
      </c>
      <c r="B8" s="10">
        <v>1170</v>
      </c>
    </row>
    <row r="9" spans="1:3" s="13" customFormat="1" ht="17.45" customHeight="1" x14ac:dyDescent="0.2">
      <c r="A9" s="11" t="s">
        <v>6</v>
      </c>
      <c r="B9" s="12">
        <v>1170</v>
      </c>
    </row>
    <row r="10" spans="1:3" s="13" customFormat="1" ht="17.45" customHeight="1" x14ac:dyDescent="0.2">
      <c r="A10" s="11"/>
      <c r="B10" s="12"/>
    </row>
    <row r="11" spans="1:3" x14ac:dyDescent="0.2">
      <c r="A11" s="14" t="s">
        <v>7</v>
      </c>
      <c r="B11" s="15">
        <v>116</v>
      </c>
    </row>
    <row r="12" spans="1:3" x14ac:dyDescent="0.2">
      <c r="A12" s="14" t="s">
        <v>8</v>
      </c>
      <c r="B12" s="15">
        <v>104</v>
      </c>
    </row>
    <row r="13" spans="1:3" x14ac:dyDescent="0.2">
      <c r="A13" s="14" t="s">
        <v>9</v>
      </c>
      <c r="B13" s="15">
        <v>255</v>
      </c>
    </row>
    <row r="14" spans="1:3" x14ac:dyDescent="0.2">
      <c r="A14" s="14" t="s">
        <v>10</v>
      </c>
      <c r="B14" s="15">
        <v>417</v>
      </c>
    </row>
    <row r="15" spans="1:3" x14ac:dyDescent="0.2">
      <c r="A15" s="14" t="s">
        <v>11</v>
      </c>
      <c r="B15" s="15">
        <v>323</v>
      </c>
    </row>
    <row r="16" spans="1:3" x14ac:dyDescent="0.2">
      <c r="A16" s="14" t="s">
        <v>12</v>
      </c>
      <c r="B16" s="15">
        <v>66</v>
      </c>
    </row>
    <row r="17" spans="1:2" x14ac:dyDescent="0.2">
      <c r="A17" s="14" t="s">
        <v>13</v>
      </c>
      <c r="B17" s="15">
        <v>6</v>
      </c>
    </row>
    <row r="18" spans="1:2" x14ac:dyDescent="0.2">
      <c r="A18" s="14" t="s">
        <v>14</v>
      </c>
      <c r="B18" s="15">
        <v>653</v>
      </c>
    </row>
    <row r="19" spans="1:2" x14ac:dyDescent="0.2">
      <c r="A19" s="14" t="s">
        <v>15</v>
      </c>
      <c r="B19" s="15">
        <v>360</v>
      </c>
    </row>
    <row r="20" spans="1:2" x14ac:dyDescent="0.2">
      <c r="A20" s="14" t="s">
        <v>16</v>
      </c>
      <c r="B20" s="15">
        <v>130</v>
      </c>
    </row>
    <row r="21" spans="1:2" x14ac:dyDescent="0.2">
      <c r="A21" s="14" t="s">
        <v>17</v>
      </c>
      <c r="B21" s="15">
        <v>388</v>
      </c>
    </row>
    <row r="22" spans="1:2" x14ac:dyDescent="0.2">
      <c r="A22" s="14" t="s">
        <v>18</v>
      </c>
      <c r="B22" s="15">
        <v>13</v>
      </c>
    </row>
    <row r="23" spans="1:2" s="13" customFormat="1" ht="17.45" customHeight="1" x14ac:dyDescent="0.2">
      <c r="A23" s="11" t="s">
        <v>19</v>
      </c>
      <c r="B23" s="12">
        <f>SUM(B11:B22)</f>
        <v>2831</v>
      </c>
    </row>
    <row r="24" spans="1:2" s="13" customFormat="1" ht="17.45" customHeight="1" x14ac:dyDescent="0.2">
      <c r="A24" s="11"/>
      <c r="B24" s="12"/>
    </row>
    <row r="25" spans="1:2" x14ac:dyDescent="0.2">
      <c r="A25" s="14" t="s">
        <v>20</v>
      </c>
      <c r="B25" s="15">
        <v>10</v>
      </c>
    </row>
    <row r="26" spans="1:2" x14ac:dyDescent="0.2">
      <c r="A26" s="14" t="s">
        <v>21</v>
      </c>
      <c r="B26" s="15">
        <v>174</v>
      </c>
    </row>
    <row r="27" spans="1:2" x14ac:dyDescent="0.2">
      <c r="A27" s="14" t="s">
        <v>22</v>
      </c>
      <c r="B27" s="15">
        <v>204</v>
      </c>
    </row>
    <row r="28" spans="1:2" x14ac:dyDescent="0.2">
      <c r="A28" s="14" t="s">
        <v>23</v>
      </c>
      <c r="B28" s="15">
        <v>226</v>
      </c>
    </row>
    <row r="29" spans="1:2" x14ac:dyDescent="0.2">
      <c r="A29" s="14" t="s">
        <v>24</v>
      </c>
      <c r="B29" s="15">
        <v>18</v>
      </c>
    </row>
    <row r="30" spans="1:2" x14ac:dyDescent="0.2">
      <c r="A30" s="14" t="s">
        <v>25</v>
      </c>
      <c r="B30" s="15">
        <v>1</v>
      </c>
    </row>
    <row r="31" spans="1:2" x14ac:dyDescent="0.2">
      <c r="A31" s="14" t="s">
        <v>26</v>
      </c>
      <c r="B31" s="15">
        <v>25</v>
      </c>
    </row>
    <row r="32" spans="1:2" x14ac:dyDescent="0.2">
      <c r="A32" s="14" t="s">
        <v>27</v>
      </c>
      <c r="B32" s="15">
        <v>421</v>
      </c>
    </row>
    <row r="33" spans="1:2" x14ac:dyDescent="0.2">
      <c r="A33" s="14" t="s">
        <v>28</v>
      </c>
      <c r="B33" s="15">
        <v>47</v>
      </c>
    </row>
    <row r="34" spans="1:2" x14ac:dyDescent="0.2">
      <c r="A34" s="14" t="s">
        <v>29</v>
      </c>
      <c r="B34" s="15">
        <v>340</v>
      </c>
    </row>
    <row r="35" spans="1:2" x14ac:dyDescent="0.2">
      <c r="A35" s="14" t="s">
        <v>30</v>
      </c>
      <c r="B35" s="15">
        <v>450</v>
      </c>
    </row>
    <row r="36" spans="1:2" x14ac:dyDescent="0.2">
      <c r="A36" s="14" t="s">
        <v>31</v>
      </c>
      <c r="B36" s="15">
        <v>19</v>
      </c>
    </row>
    <row r="37" spans="1:2" x14ac:dyDescent="0.2">
      <c r="A37" s="14" t="s">
        <v>32</v>
      </c>
      <c r="B37" s="15">
        <v>21</v>
      </c>
    </row>
    <row r="38" spans="1:2" s="13" customFormat="1" ht="17.45" customHeight="1" x14ac:dyDescent="0.2">
      <c r="A38" s="14" t="s">
        <v>33</v>
      </c>
      <c r="B38" s="15">
        <v>25</v>
      </c>
    </row>
    <row r="39" spans="1:2" s="13" customFormat="1" ht="17.45" customHeight="1" x14ac:dyDescent="0.2">
      <c r="A39" s="11" t="s">
        <v>34</v>
      </c>
      <c r="B39" s="12">
        <f>SUM(B25:B38)</f>
        <v>1981</v>
      </c>
    </row>
    <row r="40" spans="1:2" x14ac:dyDescent="0.2">
      <c r="A40" s="11"/>
      <c r="B40" s="12"/>
    </row>
    <row r="41" spans="1:2" x14ac:dyDescent="0.2">
      <c r="A41" s="14" t="s">
        <v>35</v>
      </c>
      <c r="B41" s="15">
        <v>464</v>
      </c>
    </row>
    <row r="42" spans="1:2" x14ac:dyDescent="0.2">
      <c r="A42" s="14" t="s">
        <v>36</v>
      </c>
      <c r="B42" s="15">
        <v>91</v>
      </c>
    </row>
    <row r="43" spans="1:2" x14ac:dyDescent="0.2">
      <c r="A43" s="14" t="s">
        <v>37</v>
      </c>
      <c r="B43" s="15">
        <v>372</v>
      </c>
    </row>
    <row r="44" spans="1:2" x14ac:dyDescent="0.2">
      <c r="A44" s="14" t="s">
        <v>38</v>
      </c>
      <c r="B44" s="15">
        <v>378</v>
      </c>
    </row>
    <row r="45" spans="1:2" x14ac:dyDescent="0.2">
      <c r="A45" s="14" t="s">
        <v>39</v>
      </c>
      <c r="B45" s="15">
        <v>418</v>
      </c>
    </row>
    <row r="46" spans="1:2" x14ac:dyDescent="0.2">
      <c r="A46" s="14" t="s">
        <v>40</v>
      </c>
      <c r="B46" s="15">
        <v>269</v>
      </c>
    </row>
    <row r="47" spans="1:2" x14ac:dyDescent="0.2">
      <c r="A47" s="14" t="s">
        <v>41</v>
      </c>
      <c r="B47" s="15">
        <v>17</v>
      </c>
    </row>
    <row r="48" spans="1:2" s="13" customFormat="1" ht="17.45" customHeight="1" x14ac:dyDescent="0.2">
      <c r="A48" s="14" t="s">
        <v>42</v>
      </c>
      <c r="B48" s="15">
        <v>187</v>
      </c>
    </row>
    <row r="49" spans="1:2" s="13" customFormat="1" ht="17.45" customHeight="1" x14ac:dyDescent="0.2">
      <c r="A49" s="11" t="s">
        <v>43</v>
      </c>
      <c r="B49" s="12">
        <f>SUM(B41:B48)</f>
        <v>2196</v>
      </c>
    </row>
    <row r="50" spans="1:2" x14ac:dyDescent="0.2">
      <c r="A50" s="11"/>
      <c r="B50" s="12"/>
    </row>
    <row r="51" spans="1:2" x14ac:dyDescent="0.2">
      <c r="A51" s="14" t="s">
        <v>44</v>
      </c>
      <c r="B51" s="15">
        <v>785</v>
      </c>
    </row>
    <row r="52" spans="1:2" s="13" customFormat="1" ht="17.45" customHeight="1" x14ac:dyDescent="0.2">
      <c r="A52" s="14" t="s">
        <v>45</v>
      </c>
      <c r="B52" s="15">
        <v>15</v>
      </c>
    </row>
    <row r="53" spans="1:2" x14ac:dyDescent="0.2">
      <c r="A53" s="11" t="s">
        <v>46</v>
      </c>
      <c r="B53" s="12">
        <f>B51+B52</f>
        <v>800</v>
      </c>
    </row>
    <row r="54" spans="1:2" s="16" customFormat="1" x14ac:dyDescent="0.2">
      <c r="A54" s="14"/>
      <c r="B54" s="15"/>
    </row>
    <row r="55" spans="1:2" ht="13.5" thickBot="1" x14ac:dyDescent="0.25">
      <c r="A55" s="17" t="s">
        <v>47</v>
      </c>
      <c r="B55" s="18">
        <f>B53+B49+B39+B23+B9</f>
        <v>8978</v>
      </c>
    </row>
    <row r="56" spans="1:2" ht="24" customHeight="1" x14ac:dyDescent="0.2">
      <c r="A56" s="19" t="s">
        <v>48</v>
      </c>
      <c r="B56" s="20"/>
    </row>
  </sheetData>
  <mergeCells count="5">
    <mergeCell ref="A1:B1"/>
    <mergeCell ref="A3:B3"/>
    <mergeCell ref="A4:B4"/>
    <mergeCell ref="A6:A7"/>
    <mergeCell ref="B6:B7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10.1.1.2</vt:lpstr>
      <vt:lpstr>'10.1.1.2'!Área_de_impresión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2018-05-24T11:21:13Z</dcterms:created>
  <dcterms:modified xsi:type="dcterms:W3CDTF">2018-05-24T11:21:13Z</dcterms:modified>
</cp:coreProperties>
</file>