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'5.6.2'!$C$50:$G$57</definedName>
    <definedName name="TABLE_2" localSheetId="0">'5.6.2'!$C$50:$G$57</definedName>
    <definedName name="TABLE_3" localSheetId="0">'5.6.2'!$C$50:$G$57</definedName>
    <definedName name="TABLE_4" localSheetId="0">'5.6.2'!$C$50:$G$57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<sst xmlns="http://schemas.openxmlformats.org/spreadsheetml/2006/main" count="91" uniqueCount="76">
  <si>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</si>
  <si>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</si>
  <si>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</si>
  <si>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</si>
  <si>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</si>
  <si>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</si>
  <si>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</si>
  <si>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</si>
  <si>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</si>
  <si>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</si>
  <si>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</si>
  <si>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</si>
  <si>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</si>
  <si>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</si>
  <si>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</si>
  <si>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</si>
  <si>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</si>
  <si>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</si>
  <si>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</si>
  <si>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</si>
  <si>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</si>
  <si>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</si>
  <si>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</si>
  <si>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</si>
  <si>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</si>
  <si>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</si>
  <si>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</si>
  <si>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</si>
  <si>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</si>
  <si>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</si>
  <si>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</si>
  <si>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</si>
  <si>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</si>
  <si>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</si>
  <si>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</si>
  <si>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</si>
  <si>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</si>
  <si>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</si>
  <si>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</si>
  <si>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</si>
  <si>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</si>
  <si>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</si>
  <si>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</si>
  <si>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</si>
  <si>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</si>
  <si>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</si>
  <si>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</si>
  <si>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</si>
  <si>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</si>
  <si>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</si>
  <si>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</si>
  <si>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</si>
  <si>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</si>
  <si>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cnae93</t>
  </si>
  <si>
    <t>36 Fabricación de muebles; otras industrias manufactureras</t>
  </si>
  <si>
    <t>Ambos sexos</t>
  </si>
  <si>
    <t>37 Reciclaje</t>
  </si>
  <si>
    <t>Valor absoluto</t>
  </si>
  <si>
    <t>2008TIV</t>
  </si>
  <si>
    <t>2008TIII</t>
  </si>
  <si>
    <t>2008TII</t>
  </si>
  <si>
    <t>2008TI</t>
  </si>
  <si>
    <t>A Agricultura, ganadería, caza y silvicultura</t>
  </si>
  <si>
    <t>01 Agricultura, ganadería, caza y actividades relacionadas</t>
  </si>
  <si>
    <t>Encuesta de Población Activa . Resultados Detallados.</t>
  </si>
  <si>
    <t>02 Silvicultura, explotación forestal y actividades relacionadas</t>
  </si>
  <si>
    <t xml:space="preserve">  2.- Activos</t>
  </si>
  <si>
    <t>B Pesca</t>
  </si>
  <si>
    <t>DA Industria de la alimentación, bebidas y tabaco</t>
  </si>
  <si>
    <t>Activos por rama de actividad y sexo</t>
  </si>
  <si>
    <t xml:space="preserve"> de personas</t>
  </si>
  <si>
    <t>(*)Hasta el año 2007 los datos por sectores de actividad están referidos a CNAE-93. A partir del año 2008 los datos por sectores de actividad están referidos a CNAE-2009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</si>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</sst>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5" xfId="22" applyFont="1" applyFill="1" applyBorder="1" applyAlignment="1" applyProtection="1" quotePrefix="1">
      <alignment horizontal="left"/>
      <protection/>
    </xf>
    <xf numFmtId="191" fontId="0" fillId="0" borderId="15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0" xfId="22" applyFont="1" applyFill="1" applyBorder="1" applyAlignment="1" applyProtection="1" quotePrefix="1">
      <alignment horizontal="left"/>
      <protection/>
    </xf>
    <xf numFmtId="191" fontId="0" fillId="0" borderId="0" xfId="0" applyNumberFormat="1" applyFill="1" applyBorder="1" applyAlignment="1">
      <alignment horizontal="right" indent="1"/>
    </xf>
    <xf numFmtId="0" fontId="0" fillId="0" borderId="0" xfId="22" applyFont="1" applyFill="1" applyBorder="1" applyAlignment="1" applyProtection="1">
      <alignment horizontal="left"/>
      <protection/>
    </xf>
    <xf numFmtId="0" fontId="0" fillId="2" borderId="0" xfId="21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Alignment="1" applyProtection="1">
      <alignment horizontal="left"/>
      <protection/>
    </xf>
    <xf numFmtId="191" fontId="0" fillId="2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'5.6.2'!$C$22:$C$27</c:f>
              <c:numCache>
                <c:ptCount val="6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  <c:pt idx="4">
                  <c:v>753.225</c:v>
                </c:pt>
                <c:pt idx="5">
                  <c:v>745.1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'5.6.2'!$F$22:$F$27</c:f>
              <c:numCache>
                <c:ptCount val="6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  <c:pt idx="4">
                  <c:v>2175.575</c:v>
                </c:pt>
                <c:pt idx="5">
                  <c:v>2061.175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'5.6.2'!$G$22:$G$27</c:f>
              <c:numCache>
                <c:ptCount val="6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  <c:pt idx="4">
                  <c:v>388.925</c:v>
                </c:pt>
                <c:pt idx="5">
                  <c:v>387.075</c:v>
                </c:pt>
              </c:numCache>
            </c:numRef>
          </c:val>
          <c:smooth val="0"/>
        </c:ser>
        <c:marker val="1"/>
        <c:axId val="28519313"/>
        <c:axId val="21753710"/>
      </c:lineChart>
      <c:catAx>
        <c:axId val="2851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53710"/>
        <c:crosses val="autoZero"/>
        <c:auto val="1"/>
        <c:lblOffset val="100"/>
        <c:tickLblSkip val="1"/>
        <c:noMultiLvlLbl val="0"/>
      </c:catAx>
      <c:valAx>
        <c:axId val="217537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193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'5.6.2'!$N$22:$N$27</c:f>
              <c:numCache>
                <c:ptCount val="6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  <c:pt idx="4">
                  <c:v>1147.575</c:v>
                </c:pt>
                <c:pt idx="5">
                  <c:v>1016.225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'5.6.2'!$O$22:$O$27</c:f>
              <c:numCache>
                <c:ptCount val="6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  <c:pt idx="4">
                  <c:v>410.85</c:v>
                </c:pt>
                <c:pt idx="5">
                  <c:v>403.85</c:v>
                </c:pt>
              </c:numCache>
            </c:numRef>
          </c:val>
          <c:smooth val="0"/>
        </c:ser>
        <c:marker val="1"/>
        <c:axId val="26877815"/>
        <c:axId val="41259132"/>
      </c:lineChart>
      <c:catAx>
        <c:axId val="26877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59132"/>
        <c:crosses val="autoZero"/>
        <c:auto val="1"/>
        <c:lblOffset val="100"/>
        <c:tickLblSkip val="1"/>
        <c:noMultiLvlLbl val="0"/>
      </c:catAx>
      <c:valAx>
        <c:axId val="412591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778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'5.6.2'!$H$37:$H$40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'5.6.2'!$I$37:$I$40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'5.6.2'!$J$37:$J$40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'[1]5.6.1'!$K$38:$K$42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87.45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'5.6.2'!$L$37:$L$40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55664141"/>
        <c:axId val="3647354"/>
      </c:lineChart>
      <c:catAx>
        <c:axId val="556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7354"/>
        <c:crosses val="autoZero"/>
        <c:auto val="1"/>
        <c:lblOffset val="100"/>
        <c:tickLblSkip val="1"/>
        <c:noMultiLvlLbl val="0"/>
      </c:catAx>
      <c:valAx>
        <c:axId val="36473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641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64</xdr:row>
      <xdr:rowOff>152400</xdr:rowOff>
    </xdr:from>
    <xdr:to>
      <xdr:col>12</xdr:col>
      <xdr:colOff>752475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666750" y="92106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12</xdr:col>
      <xdr:colOff>866775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6304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12</xdr:col>
      <xdr:colOff>762000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609600" y="115633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8">
          <cell r="K38">
            <v>71.35</v>
          </cell>
        </row>
        <row r="39">
          <cell r="K39">
            <v>83.125</v>
          </cell>
        </row>
        <row r="40">
          <cell r="K40">
            <v>68.45</v>
          </cell>
        </row>
        <row r="41">
          <cell r="K41">
            <v>81.275</v>
          </cell>
        </row>
        <row r="42">
          <cell r="K42">
            <v>87.45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2012</v>
          </cell>
          <cell r="C8">
            <v>2013</v>
          </cell>
          <cell r="D8">
            <v>2012</v>
          </cell>
          <cell r="E8">
            <v>2013</v>
          </cell>
          <cell r="F8">
            <v>2012</v>
          </cell>
        </row>
        <row r="9">
          <cell r="A9" t="str">
            <v>  Galicia</v>
          </cell>
          <cell r="B9">
            <v>84.975</v>
          </cell>
          <cell r="C9">
            <v>0</v>
          </cell>
          <cell r="D9">
            <v>79.8</v>
          </cell>
          <cell r="F9">
            <v>5.175</v>
          </cell>
        </row>
        <row r="10">
          <cell r="A10" t="str">
            <v>  Asturias (Principado de)</v>
          </cell>
          <cell r="B10">
            <v>17.2</v>
          </cell>
          <cell r="C10">
            <v>0</v>
          </cell>
          <cell r="D10">
            <v>16.525</v>
          </cell>
          <cell r="F10">
            <v>0.675</v>
          </cell>
        </row>
        <row r="11">
          <cell r="A11" t="str">
            <v>  Cantabria</v>
          </cell>
          <cell r="B11">
            <v>7.85</v>
          </cell>
          <cell r="C11">
            <v>0</v>
          </cell>
          <cell r="D11">
            <v>7.625</v>
          </cell>
          <cell r="F11">
            <v>0.225</v>
          </cell>
        </row>
        <row r="12">
          <cell r="A12" t="str">
            <v>  País Vasco</v>
          </cell>
          <cell r="B12">
            <v>11.755</v>
          </cell>
          <cell r="C12">
            <v>0</v>
          </cell>
          <cell r="D12">
            <v>11.425</v>
          </cell>
          <cell r="F12">
            <v>0.33</v>
          </cell>
        </row>
        <row r="13">
          <cell r="A13" t="str">
            <v>  Navarra (Comunidad Foral de)</v>
          </cell>
          <cell r="B13">
            <v>9.975</v>
          </cell>
          <cell r="C13">
            <v>0</v>
          </cell>
          <cell r="D13">
            <v>9.225</v>
          </cell>
          <cell r="F13">
            <v>0.75</v>
          </cell>
        </row>
        <row r="14">
          <cell r="A14" t="str">
            <v>  Rioja (La)</v>
          </cell>
          <cell r="B14">
            <v>7.725</v>
          </cell>
          <cell r="C14">
            <v>0</v>
          </cell>
          <cell r="D14">
            <v>6.6</v>
          </cell>
          <cell r="F14">
            <v>1.125</v>
          </cell>
        </row>
        <row r="15">
          <cell r="A15" t="str">
            <v>  Aragón</v>
          </cell>
          <cell r="B15">
            <v>36</v>
          </cell>
          <cell r="C15">
            <v>0</v>
          </cell>
          <cell r="D15">
            <v>31.325</v>
          </cell>
          <cell r="F15">
            <v>4.675</v>
          </cell>
        </row>
        <row r="16">
          <cell r="A16" t="str">
            <v>  Cataluña</v>
          </cell>
          <cell r="B16">
            <v>65.525</v>
          </cell>
          <cell r="C16">
            <v>0</v>
          </cell>
          <cell r="D16">
            <v>54.25</v>
          </cell>
          <cell r="F16">
            <v>11.275</v>
          </cell>
        </row>
        <row r="17">
          <cell r="A17" t="str">
            <v>  Balears (Illes)</v>
          </cell>
          <cell r="B17">
            <v>6.55</v>
          </cell>
          <cell r="C17">
            <v>0</v>
          </cell>
          <cell r="D17">
            <v>4.925</v>
          </cell>
          <cell r="F17">
            <v>1.625</v>
          </cell>
        </row>
        <row r="18">
          <cell r="A18" t="str">
            <v>  Castilla y León</v>
          </cell>
          <cell r="B18">
            <v>76.925</v>
          </cell>
          <cell r="C18">
            <v>0</v>
          </cell>
          <cell r="D18">
            <v>69.425</v>
          </cell>
          <cell r="F18">
            <v>7.5</v>
          </cell>
        </row>
        <row r="19">
          <cell r="A19" t="str">
            <v>  Madrid (Comunidad de)</v>
          </cell>
          <cell r="B19">
            <v>12.925</v>
          </cell>
          <cell r="C19">
            <v>0</v>
          </cell>
          <cell r="D19">
            <v>8.975</v>
          </cell>
          <cell r="F19">
            <v>3.95</v>
          </cell>
        </row>
        <row r="20">
          <cell r="A20" t="str">
            <v>  Castilla-La Mancha</v>
          </cell>
          <cell r="B20">
            <v>72.375</v>
          </cell>
          <cell r="C20">
            <v>0</v>
          </cell>
          <cell r="D20">
            <v>54.5</v>
          </cell>
          <cell r="F20">
            <v>17.875</v>
          </cell>
        </row>
        <row r="21">
          <cell r="A21" t="str">
            <v>  Comunitat Valenciana</v>
          </cell>
          <cell r="B21">
            <v>89.175</v>
          </cell>
          <cell r="C21">
            <v>0</v>
          </cell>
          <cell r="D21">
            <v>66.85</v>
          </cell>
          <cell r="F21">
            <v>22.325</v>
          </cell>
        </row>
        <row r="22">
          <cell r="A22" t="str">
            <v>  Murcia (Región de)</v>
          </cell>
          <cell r="B22">
            <v>94.45</v>
          </cell>
          <cell r="C22">
            <v>0</v>
          </cell>
          <cell r="D22">
            <v>72.375</v>
          </cell>
          <cell r="F22">
            <v>22.075</v>
          </cell>
        </row>
        <row r="23">
          <cell r="A23" t="str">
            <v>  Extremadura</v>
          </cell>
          <cell r="B23">
            <v>56.575</v>
          </cell>
          <cell r="C23">
            <v>0</v>
          </cell>
          <cell r="D23">
            <v>37.6</v>
          </cell>
          <cell r="F23">
            <v>18.975</v>
          </cell>
        </row>
        <row r="24">
          <cell r="A24" t="str">
            <v>  Andalucía</v>
          </cell>
          <cell r="B24">
            <v>357.925</v>
          </cell>
          <cell r="C24">
            <v>0</v>
          </cell>
          <cell r="D24">
            <v>203.65</v>
          </cell>
          <cell r="F24">
            <v>154.275</v>
          </cell>
        </row>
        <row r="25">
          <cell r="A25" t="str">
            <v>  Canarias</v>
          </cell>
          <cell r="B25">
            <v>26.9</v>
          </cell>
          <cell r="C25">
            <v>0</v>
          </cell>
          <cell r="D25">
            <v>21.25</v>
          </cell>
          <cell r="F25">
            <v>5.65</v>
          </cell>
        </row>
        <row r="27">
          <cell r="A27" t="str">
            <v>ESPAÑA</v>
          </cell>
          <cell r="B27">
            <v>1032.125</v>
          </cell>
          <cell r="C27">
            <v>0</v>
          </cell>
          <cell r="D27">
            <v>753.225</v>
          </cell>
          <cell r="F27">
            <v>278.9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3"/>
  <sheetViews>
    <sheetView showGridLines="0" tabSelected="1" view="pageBreakPreview" zoomScale="75" zoomScaleNormal="75" zoomScaleSheetLayoutView="75" workbookViewId="0" topLeftCell="F89">
      <selection activeCell="H42" sqref="H42:L42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2003</v>
      </c>
      <c r="B11" s="34">
        <v>17295.9</v>
      </c>
      <c r="C11" s="34">
        <v>991</v>
      </c>
      <c r="D11" s="34">
        <v>942.9</v>
      </c>
      <c r="E11" s="34">
        <v>48.1</v>
      </c>
      <c r="F11" s="34">
        <v>3200.8</v>
      </c>
      <c r="G11" s="34">
        <v>451.5</v>
      </c>
      <c r="H11" s="34">
        <v>118.4</v>
      </c>
      <c r="I11" s="34">
        <v>223.6</v>
      </c>
      <c r="J11" s="34">
        <v>238.6</v>
      </c>
      <c r="K11" s="34">
        <v>2101.6</v>
      </c>
      <c r="L11" s="35">
        <v>11002.5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2004</v>
      </c>
      <c r="B12" s="34">
        <v>17970.7</v>
      </c>
      <c r="C12" s="34">
        <v>988.9</v>
      </c>
      <c r="D12" s="34">
        <v>937.6</v>
      </c>
      <c r="E12" s="34">
        <v>51.4</v>
      </c>
      <c r="F12" s="34">
        <v>3210.9</v>
      </c>
      <c r="G12" s="34">
        <v>455.9</v>
      </c>
      <c r="H12" s="34">
        <v>113.6</v>
      </c>
      <c r="I12" s="34">
        <v>246.6</v>
      </c>
      <c r="J12" s="34">
        <v>224.9</v>
      </c>
      <c r="K12" s="34">
        <v>2253.2</v>
      </c>
      <c r="L12" s="35">
        <v>11517.7</v>
      </c>
      <c r="M12" s="36"/>
      <c r="N12" s="39"/>
      <c r="O12" s="39"/>
      <c r="P12" s="39"/>
      <c r="Q12" s="39"/>
      <c r="R12" s="39"/>
      <c r="S12" s="39"/>
      <c r="T12" s="39"/>
      <c r="U12" s="39"/>
      <c r="V12" s="39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40">
        <v>2005</v>
      </c>
      <c r="B13" s="34">
        <v>18973.1</v>
      </c>
      <c r="C13" s="34">
        <v>1000.7</v>
      </c>
      <c r="D13" s="34">
        <v>940.6</v>
      </c>
      <c r="E13" s="34">
        <v>60</v>
      </c>
      <c r="F13" s="34">
        <v>3279.9</v>
      </c>
      <c r="G13" s="34">
        <v>490.7</v>
      </c>
      <c r="H13" s="34">
        <v>126.6</v>
      </c>
      <c r="I13" s="34">
        <v>239</v>
      </c>
      <c r="J13" s="34">
        <v>224.5</v>
      </c>
      <c r="K13" s="34">
        <v>2357.2</v>
      </c>
      <c r="L13" s="35">
        <v>12335.3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33">
        <v>2006</v>
      </c>
      <c r="B14" s="34">
        <v>19747.7</v>
      </c>
      <c r="C14" s="34">
        <v>944.3</v>
      </c>
      <c r="D14" s="34">
        <v>893</v>
      </c>
      <c r="E14" s="34">
        <v>51.3</v>
      </c>
      <c r="F14" s="34">
        <v>3292.1</v>
      </c>
      <c r="G14" s="34">
        <v>496.9</v>
      </c>
      <c r="H14" s="34">
        <v>116.4</v>
      </c>
      <c r="I14" s="34">
        <v>234.6</v>
      </c>
      <c r="J14" s="34">
        <v>207.475</v>
      </c>
      <c r="K14" s="34">
        <v>2542.9</v>
      </c>
      <c r="L14" s="35">
        <v>12968.4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 customHeight="1" thickBot="1">
      <c r="A15" s="33">
        <v>2007</v>
      </c>
      <c r="B15" s="34">
        <v>20356</v>
      </c>
      <c r="C15" s="34">
        <v>925.55</v>
      </c>
      <c r="D15" s="34">
        <v>873.35</v>
      </c>
      <c r="E15" s="34">
        <v>52.2</v>
      </c>
      <c r="F15" s="34">
        <v>3261.8</v>
      </c>
      <c r="G15" s="34">
        <v>495.8</v>
      </c>
      <c r="H15" s="34">
        <v>106.1</v>
      </c>
      <c r="I15" s="34">
        <v>229.4</v>
      </c>
      <c r="J15" s="34">
        <v>224.675</v>
      </c>
      <c r="K15" s="34">
        <v>2697.4</v>
      </c>
      <c r="L15" s="35">
        <v>13471</v>
      </c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25" ht="13.5" customHeight="1">
      <c r="A16" s="42" t="s">
        <v>23</v>
      </c>
      <c r="B16" s="42"/>
      <c r="C16" s="42"/>
      <c r="D16" s="42"/>
      <c r="E16" s="43"/>
      <c r="F16" s="43"/>
      <c r="G16" s="44"/>
      <c r="H16" s="43"/>
      <c r="I16" s="43"/>
      <c r="J16" s="43"/>
      <c r="K16" s="43"/>
      <c r="L16" s="43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5" ht="13.5" customHeight="1" thickBot="1">
      <c r="A17" s="45"/>
      <c r="B17" s="46"/>
      <c r="C17" s="47"/>
      <c r="D17" s="47"/>
      <c r="E17" s="48"/>
      <c r="F17" s="48"/>
      <c r="G17" s="49"/>
      <c r="H17" s="48"/>
      <c r="I17" s="48"/>
      <c r="J17" s="48"/>
      <c r="K17" s="48"/>
      <c r="L17" s="48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73</v>
      </c>
      <c r="D19" s="16" t="s">
        <v>25</v>
      </c>
      <c r="E19" s="16" t="s">
        <v>26</v>
      </c>
      <c r="F19" s="15" t="s">
        <v>12</v>
      </c>
      <c r="G19" s="22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4"/>
      <c r="D20" s="22"/>
      <c r="E20" s="22"/>
      <c r="F20" s="14"/>
      <c r="G20" s="23"/>
      <c r="H20" s="52"/>
      <c r="I20" s="52"/>
      <c r="J20" s="52"/>
      <c r="K20" s="22"/>
      <c r="L20" s="22"/>
      <c r="M20" s="56"/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7"/>
      <c r="I21" s="57"/>
      <c r="J21" s="57"/>
      <c r="K21" s="28"/>
      <c r="L21" s="28"/>
      <c r="M21" s="58"/>
      <c r="N21" s="59"/>
      <c r="O21" s="60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33" t="s">
        <v>33</v>
      </c>
      <c r="B22" s="34">
        <v>20257.63</v>
      </c>
      <c r="C22" s="34">
        <v>818.9</v>
      </c>
      <c r="D22" s="34">
        <v>739.45</v>
      </c>
      <c r="E22" s="34">
        <v>47.8</v>
      </c>
      <c r="F22" s="34">
        <v>2951.775</v>
      </c>
      <c r="G22" s="34">
        <v>445.675</v>
      </c>
      <c r="H22" s="34">
        <v>56.475</v>
      </c>
      <c r="I22" s="34">
        <v>105.35</v>
      </c>
      <c r="J22" s="34">
        <v>44.05</v>
      </c>
      <c r="K22" s="34">
        <v>105.275</v>
      </c>
      <c r="L22" s="34">
        <v>172.85</v>
      </c>
      <c r="M22" s="34">
        <v>55.075</v>
      </c>
      <c r="N22" s="34">
        <v>2453.425</v>
      </c>
      <c r="O22" s="61">
        <v>423.075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15" s="21" customFormat="1" ht="12.75">
      <c r="A23" s="33">
        <v>2009</v>
      </c>
      <c r="B23" s="34">
        <v>18887.975</v>
      </c>
      <c r="C23" s="34">
        <v>786.05</v>
      </c>
      <c r="D23" s="34">
        <v>712.875</v>
      </c>
      <c r="E23" s="34">
        <v>42.55</v>
      </c>
      <c r="F23" s="34">
        <v>2519.475</v>
      </c>
      <c r="G23" s="34">
        <v>415.6</v>
      </c>
      <c r="H23" s="34">
        <v>44.475</v>
      </c>
      <c r="I23" s="34">
        <v>79.725</v>
      </c>
      <c r="J23" s="34">
        <v>46.725</v>
      </c>
      <c r="K23" s="34">
        <v>94.675</v>
      </c>
      <c r="L23" s="34">
        <v>135.175</v>
      </c>
      <c r="M23" s="34">
        <v>52.325</v>
      </c>
      <c r="N23" s="34">
        <v>1888.275</v>
      </c>
      <c r="O23" s="35">
        <v>416.175</v>
      </c>
    </row>
    <row r="24" spans="1:15" s="21" customFormat="1" ht="12.75">
      <c r="A24" s="33">
        <v>2010</v>
      </c>
      <c r="B24" s="34">
        <v>18456.525</v>
      </c>
      <c r="C24" s="34">
        <v>792.975</v>
      </c>
      <c r="D24" s="34">
        <v>724.35</v>
      </c>
      <c r="E24" s="34">
        <v>37.675</v>
      </c>
      <c r="F24" s="34">
        <v>2370.1</v>
      </c>
      <c r="G24" s="34">
        <v>392.275</v>
      </c>
      <c r="H24" s="34">
        <v>53.2</v>
      </c>
      <c r="I24" s="34">
        <v>67.325</v>
      </c>
      <c r="J24" s="34">
        <v>45.275</v>
      </c>
      <c r="K24" s="34">
        <v>92.875</v>
      </c>
      <c r="L24" s="34">
        <v>103.975</v>
      </c>
      <c r="M24" s="34">
        <v>54.6</v>
      </c>
      <c r="N24" s="34">
        <v>1650.825</v>
      </c>
      <c r="O24" s="35">
        <v>382</v>
      </c>
    </row>
    <row r="25" spans="1:15" s="21" customFormat="1" ht="12.75">
      <c r="A25" s="33">
        <v>2011</v>
      </c>
      <c r="B25" s="34">
        <v>18104.63</v>
      </c>
      <c r="C25" s="34">
        <v>760.15</v>
      </c>
      <c r="D25" s="34">
        <v>695.175</v>
      </c>
      <c r="E25" s="34">
        <v>34.325</v>
      </c>
      <c r="F25" s="34">
        <v>2304.9</v>
      </c>
      <c r="G25" s="34">
        <v>393.05</v>
      </c>
      <c r="H25" s="34">
        <v>54.25</v>
      </c>
      <c r="I25" s="34">
        <v>69.925</v>
      </c>
      <c r="J25" s="34">
        <v>40.1</v>
      </c>
      <c r="K25" s="34">
        <v>77.025</v>
      </c>
      <c r="L25" s="34">
        <v>97.55</v>
      </c>
      <c r="M25" s="34">
        <v>45.75</v>
      </c>
      <c r="N25" s="34">
        <v>1392.95</v>
      </c>
      <c r="O25" s="35">
        <v>387.25</v>
      </c>
    </row>
    <row r="26" spans="1:15" s="21" customFormat="1" ht="12.75">
      <c r="A26" s="33">
        <v>2012</v>
      </c>
      <c r="B26" s="34">
        <v>17281.975</v>
      </c>
      <c r="C26" s="34">
        <v>753.225</v>
      </c>
      <c r="D26" s="34">
        <v>688.6</v>
      </c>
      <c r="E26" s="34">
        <v>40.425</v>
      </c>
      <c r="F26" s="34">
        <v>2175.575</v>
      </c>
      <c r="G26" s="34">
        <v>388.925</v>
      </c>
      <c r="H26" s="34">
        <v>50.75</v>
      </c>
      <c r="I26" s="34">
        <v>60.25</v>
      </c>
      <c r="J26" s="34">
        <v>40.7</v>
      </c>
      <c r="K26" s="34">
        <v>70.6</v>
      </c>
      <c r="L26" s="34">
        <v>83.8</v>
      </c>
      <c r="M26" s="34">
        <v>48.95</v>
      </c>
      <c r="N26" s="34">
        <v>1147.575</v>
      </c>
      <c r="O26" s="35">
        <v>410.85</v>
      </c>
    </row>
    <row r="27" spans="1:15" ht="13.5" thickBot="1">
      <c r="A27" s="62">
        <v>2013</v>
      </c>
      <c r="B27" s="34">
        <v>16749.975</v>
      </c>
      <c r="C27" s="34">
        <v>745.1</v>
      </c>
      <c r="D27" s="34">
        <v>684.8</v>
      </c>
      <c r="E27" s="34">
        <v>37.2</v>
      </c>
      <c r="F27" s="34">
        <v>2061.175</v>
      </c>
      <c r="G27" s="34">
        <v>387.075</v>
      </c>
      <c r="H27" s="34">
        <v>52.7</v>
      </c>
      <c r="I27" s="34">
        <v>51.3</v>
      </c>
      <c r="J27" s="34">
        <v>42.7</v>
      </c>
      <c r="K27" s="34">
        <v>73.775</v>
      </c>
      <c r="L27" s="34">
        <v>76.625</v>
      </c>
      <c r="M27" s="34">
        <v>41.725</v>
      </c>
      <c r="N27" s="63">
        <v>1016.225</v>
      </c>
      <c r="O27" s="64">
        <v>403.85</v>
      </c>
    </row>
    <row r="28" spans="1:26" ht="13.5" customHeight="1">
      <c r="A28" s="42" t="s">
        <v>23</v>
      </c>
      <c r="B28" s="42"/>
      <c r="C28" s="42"/>
      <c r="D28" s="65"/>
      <c r="E28" s="43"/>
      <c r="F28" s="43"/>
      <c r="G28" s="44"/>
      <c r="H28" s="43"/>
      <c r="I28" s="43"/>
      <c r="J28" s="43"/>
      <c r="K28" s="43"/>
      <c r="L28" s="43"/>
      <c r="M28" s="44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13" ht="12.75">
      <c r="A29" s="66" t="s">
        <v>34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5" ht="12.75">
      <c r="A30" s="66" t="s">
        <v>35</v>
      </c>
      <c r="B30" s="66"/>
      <c r="C30" s="66"/>
      <c r="D30" s="66"/>
      <c r="E30" s="66"/>
    </row>
    <row r="31" spans="13:25" ht="13.5" customHeight="1" thickBot="1">
      <c r="M31" s="48"/>
      <c r="N31" s="41"/>
      <c r="O31" s="41"/>
      <c r="P31" s="41"/>
      <c r="Q31" s="41"/>
      <c r="R31" s="41"/>
      <c r="S31" s="41"/>
      <c r="T31" s="41"/>
      <c r="U31" s="41"/>
      <c r="V31" s="41"/>
      <c r="W31"/>
      <c r="X31"/>
      <c r="Y31"/>
    </row>
    <row r="32" spans="1:22" s="69" customFormat="1" ht="13.5" customHeight="1" thickBot="1">
      <c r="A32" s="67" t="s">
        <v>36</v>
      </c>
      <c r="B32" s="68"/>
      <c r="C32" s="68"/>
      <c r="D32" s="68"/>
      <c r="E32" s="68"/>
      <c r="G32" s="68" t="s">
        <v>36</v>
      </c>
      <c r="H32" s="68"/>
      <c r="I32" s="68"/>
      <c r="J32" s="68"/>
      <c r="K32" s="68"/>
      <c r="L32" s="68"/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7" t="s">
        <v>4</v>
      </c>
      <c r="B33" s="71" t="s">
        <v>37</v>
      </c>
      <c r="C33" s="72" t="s">
        <v>38</v>
      </c>
      <c r="D33" s="73" t="s">
        <v>39</v>
      </c>
      <c r="E33" s="74" t="s">
        <v>40</v>
      </c>
      <c r="G33" s="7" t="s">
        <v>4</v>
      </c>
      <c r="H33" s="72" t="s">
        <v>41</v>
      </c>
      <c r="I33" s="72" t="s">
        <v>42</v>
      </c>
      <c r="J33" s="72" t="s">
        <v>43</v>
      </c>
      <c r="K33" s="72" t="s">
        <v>44</v>
      </c>
      <c r="L33" s="74" t="s">
        <v>45</v>
      </c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5"/>
      <c r="C34" s="76"/>
      <c r="D34" s="23"/>
      <c r="E34" s="77"/>
      <c r="G34" s="13"/>
      <c r="H34" s="52"/>
      <c r="I34" s="52" t="s">
        <v>46</v>
      </c>
      <c r="J34" s="52" t="s">
        <v>47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22" s="69" customFormat="1" ht="13.5" customHeight="1">
      <c r="A35" s="13"/>
      <c r="B35" s="75"/>
      <c r="C35" s="76"/>
      <c r="D35" s="23"/>
      <c r="E35" s="77"/>
      <c r="G35" s="13"/>
      <c r="H35" s="52"/>
      <c r="I35" s="52" t="s">
        <v>48</v>
      </c>
      <c r="J35" s="52" t="s">
        <v>49</v>
      </c>
      <c r="K35" s="52"/>
      <c r="L35" s="77"/>
      <c r="N35" s="70"/>
      <c r="O35" s="70"/>
      <c r="P35" s="70"/>
      <c r="Q35" s="70"/>
      <c r="R35" s="70"/>
      <c r="S35" s="70"/>
      <c r="T35" s="70"/>
      <c r="U35" s="70"/>
      <c r="V35" s="70"/>
    </row>
    <row r="36" spans="1:37" s="69" customFormat="1" ht="27" customHeight="1" thickBot="1">
      <c r="A36" s="26"/>
      <c r="B36" s="78"/>
      <c r="C36" s="79"/>
      <c r="D36" s="29"/>
      <c r="E36" s="80"/>
      <c r="G36" s="26"/>
      <c r="H36" s="57"/>
      <c r="I36" s="57" t="s">
        <v>50</v>
      </c>
      <c r="J36" s="57" t="s">
        <v>51</v>
      </c>
      <c r="K36" s="57"/>
      <c r="L36" s="80"/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1"/>
      <c r="AD36" s="81"/>
      <c r="AE36" s="81"/>
      <c r="AF36" s="82"/>
      <c r="AG36" s="82"/>
      <c r="AH36" s="82"/>
      <c r="AI36" s="82"/>
      <c r="AJ36" s="82"/>
      <c r="AK36" s="82"/>
    </row>
    <row r="37" spans="1:37" s="69" customFormat="1" ht="12.75" customHeight="1">
      <c r="A37" s="83">
        <v>2003</v>
      </c>
      <c r="B37" s="84">
        <v>18.275</v>
      </c>
      <c r="C37" s="84">
        <v>59.475</v>
      </c>
      <c r="D37" s="84">
        <v>40.125</v>
      </c>
      <c r="E37" s="85">
        <v>65.475</v>
      </c>
      <c r="G37" s="83" t="s">
        <v>74</v>
      </c>
      <c r="H37" s="84">
        <v>121.5</v>
      </c>
      <c r="I37" s="84">
        <v>40.925</v>
      </c>
      <c r="J37" s="84">
        <v>6.15</v>
      </c>
      <c r="K37" s="85">
        <v>67.95</v>
      </c>
      <c r="L37" s="85">
        <v>6.5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C37" s="81"/>
      <c r="AD37" s="81"/>
      <c r="AE37" s="81"/>
      <c r="AF37" s="82"/>
      <c r="AG37" s="82"/>
      <c r="AH37" s="82"/>
      <c r="AI37" s="82"/>
      <c r="AJ37" s="86"/>
      <c r="AK37" s="86"/>
    </row>
    <row r="38" spans="1:37" s="69" customFormat="1" ht="12.75" customHeight="1">
      <c r="A38" s="83">
        <v>2004</v>
      </c>
      <c r="B38" s="84">
        <v>18.95</v>
      </c>
      <c r="C38" s="84">
        <v>63.725</v>
      </c>
      <c r="D38" s="84">
        <v>40</v>
      </c>
      <c r="E38" s="85">
        <v>67.2</v>
      </c>
      <c r="G38" s="83">
        <v>2009</v>
      </c>
      <c r="H38" s="84">
        <v>131.075</v>
      </c>
      <c r="I38" s="84">
        <v>41.25</v>
      </c>
      <c r="J38" s="84">
        <v>7.525</v>
      </c>
      <c r="K38" s="85">
        <v>75.9</v>
      </c>
      <c r="L38" s="85">
        <v>6.375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7"/>
      <c r="AC38" s="81"/>
      <c r="AD38" s="81"/>
      <c r="AE38" s="81"/>
      <c r="AF38" s="82"/>
      <c r="AG38" s="82"/>
      <c r="AH38" s="82"/>
      <c r="AI38" s="82"/>
      <c r="AJ38" s="86"/>
      <c r="AK38" s="86"/>
    </row>
    <row r="39" spans="1:37" s="69" customFormat="1" ht="12.75" customHeight="1">
      <c r="A39" s="83">
        <v>2005</v>
      </c>
      <c r="B39" s="84">
        <v>17.7</v>
      </c>
      <c r="C39" s="84">
        <v>70.225</v>
      </c>
      <c r="D39" s="84">
        <v>36.35</v>
      </c>
      <c r="E39" s="85">
        <v>87.275</v>
      </c>
      <c r="G39" s="83">
        <v>2010</v>
      </c>
      <c r="H39" s="84">
        <v>117.35</v>
      </c>
      <c r="I39" s="84">
        <v>43.675</v>
      </c>
      <c r="J39" s="84">
        <v>7.425</v>
      </c>
      <c r="K39" s="85">
        <v>61.975</v>
      </c>
      <c r="L39" s="85">
        <v>4.3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AB39" s="87"/>
      <c r="AC39" s="81"/>
      <c r="AD39" s="81"/>
      <c r="AE39" s="81"/>
      <c r="AF39" s="82"/>
      <c r="AG39" s="82"/>
      <c r="AH39" s="82"/>
      <c r="AI39" s="82"/>
      <c r="AJ39" s="86"/>
      <c r="AK39" s="86"/>
    </row>
    <row r="40" spans="1:37" s="69" customFormat="1" ht="12.75" customHeight="1">
      <c r="A40" s="83">
        <v>2006</v>
      </c>
      <c r="B40" s="84">
        <v>19.1</v>
      </c>
      <c r="C40" s="84">
        <v>76.1</v>
      </c>
      <c r="D40" s="84">
        <v>42.725</v>
      </c>
      <c r="E40" s="85">
        <v>84.2</v>
      </c>
      <c r="G40" s="83">
        <v>2011</v>
      </c>
      <c r="H40" s="84">
        <v>130.45</v>
      </c>
      <c r="I40" s="84">
        <v>43.425</v>
      </c>
      <c r="J40" s="84">
        <v>5.5</v>
      </c>
      <c r="K40" s="85">
        <v>75.825</v>
      </c>
      <c r="L40" s="85">
        <v>5.75</v>
      </c>
      <c r="N40" s="88"/>
      <c r="O40" s="70"/>
      <c r="P40" s="70"/>
      <c r="Q40" s="70"/>
      <c r="R40" s="70"/>
      <c r="S40" s="70"/>
      <c r="T40" s="70"/>
      <c r="U40" s="70"/>
      <c r="V40" s="70"/>
      <c r="W40" s="70"/>
      <c r="AB40" s="87"/>
      <c r="AC40" s="81"/>
      <c r="AD40" s="81"/>
      <c r="AE40" s="81"/>
      <c r="AF40" s="82"/>
      <c r="AG40" s="82"/>
      <c r="AH40" s="82"/>
      <c r="AI40" s="82"/>
      <c r="AJ40" s="86"/>
      <c r="AK40" s="86"/>
    </row>
    <row r="41" spans="1:37" s="69" customFormat="1" ht="12.75" customHeight="1" thickBot="1">
      <c r="A41" s="89">
        <v>2007</v>
      </c>
      <c r="B41" s="84">
        <v>20.675</v>
      </c>
      <c r="C41" s="84">
        <v>72.125</v>
      </c>
      <c r="D41" s="84">
        <v>39.825</v>
      </c>
      <c r="E41" s="85">
        <v>87.15</v>
      </c>
      <c r="G41" s="83">
        <v>2012</v>
      </c>
      <c r="H41" s="84">
        <v>136.325</v>
      </c>
      <c r="I41" s="84">
        <v>43.1</v>
      </c>
      <c r="J41" s="84">
        <v>6.05</v>
      </c>
      <c r="K41" s="84">
        <v>77.475</v>
      </c>
      <c r="L41" s="85">
        <v>9.675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AB41" s="87"/>
      <c r="AC41" s="81"/>
      <c r="AD41" s="81"/>
      <c r="AE41" s="81"/>
      <c r="AF41" s="82"/>
      <c r="AG41" s="82"/>
      <c r="AH41" s="82"/>
      <c r="AI41" s="82"/>
      <c r="AJ41" s="86"/>
      <c r="AK41" s="86"/>
    </row>
    <row r="42" spans="1:37" s="69" customFormat="1" ht="12.75" customHeight="1" thickBot="1">
      <c r="A42" s="90"/>
      <c r="B42" s="91"/>
      <c r="C42" s="91"/>
      <c r="D42" s="91"/>
      <c r="E42" s="91"/>
      <c r="G42" s="92">
        <v>2013</v>
      </c>
      <c r="H42" s="93">
        <v>125.2</v>
      </c>
      <c r="I42" s="93">
        <v>42.275</v>
      </c>
      <c r="J42" s="93">
        <v>7.1</v>
      </c>
      <c r="K42" s="93">
        <v>68.75</v>
      </c>
      <c r="L42" s="94">
        <v>7.075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AB42" s="87"/>
      <c r="AC42" s="81"/>
      <c r="AD42" s="81"/>
      <c r="AE42" s="81"/>
      <c r="AF42" s="82"/>
      <c r="AG42" s="82"/>
      <c r="AH42" s="82"/>
      <c r="AI42" s="82"/>
      <c r="AJ42" s="86"/>
      <c r="AK42" s="86"/>
    </row>
    <row r="43" spans="1:37" s="69" customFormat="1" ht="12.75" customHeight="1">
      <c r="A43" s="95"/>
      <c r="B43" s="96"/>
      <c r="C43" s="96"/>
      <c r="D43" s="96"/>
      <c r="E43" s="96"/>
      <c r="G43" s="97"/>
      <c r="H43" s="96"/>
      <c r="I43" s="96"/>
      <c r="J43" s="96"/>
      <c r="K43" s="96"/>
      <c r="L43" s="96"/>
      <c r="N43" s="70"/>
      <c r="O43" s="70"/>
      <c r="P43" s="70"/>
      <c r="Q43" s="70"/>
      <c r="R43" s="70"/>
      <c r="S43" s="70"/>
      <c r="T43" s="70"/>
      <c r="U43" s="70"/>
      <c r="V43" s="70"/>
      <c r="W43" s="70"/>
      <c r="AB43" s="87"/>
      <c r="AC43" s="81"/>
      <c r="AD43" s="81"/>
      <c r="AE43" s="81"/>
      <c r="AF43" s="82"/>
      <c r="AG43" s="82"/>
      <c r="AH43" s="82"/>
      <c r="AI43" s="82"/>
      <c r="AJ43" s="86"/>
      <c r="AK43" s="86"/>
    </row>
    <row r="44" spans="1:37" s="69" customFormat="1" ht="12.75" customHeight="1">
      <c r="A44" s="95"/>
      <c r="B44" s="96"/>
      <c r="C44" s="96"/>
      <c r="D44" s="96"/>
      <c r="E44" s="96"/>
      <c r="G44" s="97"/>
      <c r="H44" s="96"/>
      <c r="I44" s="96"/>
      <c r="J44" s="96"/>
      <c r="K44" s="96"/>
      <c r="L44" s="96"/>
      <c r="N44" s="70"/>
      <c r="O44" s="70"/>
      <c r="P44" s="70"/>
      <c r="Q44" s="70"/>
      <c r="R44" s="70"/>
      <c r="S44" s="70"/>
      <c r="T44" s="70"/>
      <c r="U44" s="70"/>
      <c r="V44" s="70"/>
      <c r="W44" s="70"/>
      <c r="AB44" s="87"/>
      <c r="AC44" s="81"/>
      <c r="AD44" s="81"/>
      <c r="AE44" s="81"/>
      <c r="AF44" s="82"/>
      <c r="AG44" s="82"/>
      <c r="AH44" s="82"/>
      <c r="AI44" s="82"/>
      <c r="AJ44" s="86"/>
      <c r="AK44" s="86"/>
    </row>
    <row r="45" spans="1:37" s="69" customFormat="1" ht="12.75" customHeight="1">
      <c r="A45" s="98" t="s">
        <v>23</v>
      </c>
      <c r="B45" s="98"/>
      <c r="C45" s="98"/>
      <c r="D45" s="96"/>
      <c r="E45" s="96"/>
      <c r="F45" s="99"/>
      <c r="N45" s="70"/>
      <c r="O45" s="70"/>
      <c r="P45" s="70"/>
      <c r="Q45" s="70"/>
      <c r="R45" s="70"/>
      <c r="S45" s="70"/>
      <c r="T45" s="70"/>
      <c r="U45" s="70"/>
      <c r="V45" s="70"/>
      <c r="W45" s="70"/>
      <c r="AA45" s="87"/>
      <c r="AB45" s="87"/>
      <c r="AC45" s="81"/>
      <c r="AD45" s="81"/>
      <c r="AE45" s="81"/>
      <c r="AF45" s="82"/>
      <c r="AG45" s="82"/>
      <c r="AH45" s="82"/>
      <c r="AI45" s="82"/>
      <c r="AJ45" s="86"/>
      <c r="AK45" s="86"/>
    </row>
    <row r="46" spans="1:37" s="69" customFormat="1" ht="12.75" customHeight="1">
      <c r="A46" s="100" t="s">
        <v>75</v>
      </c>
      <c r="B46" s="101"/>
      <c r="C46" s="88"/>
      <c r="D46" s="88"/>
      <c r="E46" s="102"/>
      <c r="F46" s="99"/>
      <c r="G46" s="49"/>
      <c r="H46" s="99"/>
      <c r="I46" s="99"/>
      <c r="J46" s="99"/>
      <c r="K46" s="99"/>
      <c r="L46" s="99"/>
      <c r="N46" s="70"/>
      <c r="O46" s="70"/>
      <c r="P46" s="70"/>
      <c r="Q46" s="70"/>
      <c r="R46" s="70"/>
      <c r="S46" s="70"/>
      <c r="T46" s="70"/>
      <c r="U46" s="70"/>
      <c r="V46" s="70"/>
      <c r="W46" s="70"/>
      <c r="AA46" s="87"/>
      <c r="AB46" s="87"/>
      <c r="AC46" s="81"/>
      <c r="AD46" s="81"/>
      <c r="AE46" s="81"/>
      <c r="AF46" s="82"/>
      <c r="AG46" s="82"/>
      <c r="AH46" s="82"/>
      <c r="AI46" s="82"/>
      <c r="AJ46" s="86"/>
      <c r="AK46" s="86"/>
    </row>
    <row r="47" spans="6:68" s="69" customFormat="1" ht="12" customHeight="1" hidden="1">
      <c r="F47" s="88"/>
      <c r="G47" s="88"/>
      <c r="L47" s="88"/>
      <c r="X47" s="82"/>
      <c r="Y47" s="82"/>
      <c r="Z47" s="82"/>
      <c r="AA47" s="82"/>
      <c r="AB47" s="87" t="s">
        <v>52</v>
      </c>
      <c r="AC47" s="81">
        <v>192.45</v>
      </c>
      <c r="AD47" s="81">
        <v>196.125</v>
      </c>
      <c r="AE47" s="81">
        <v>196.85</v>
      </c>
      <c r="AF47" s="82">
        <v>199.825</v>
      </c>
      <c r="AG47" s="82"/>
      <c r="AH47" s="82"/>
      <c r="AI47" s="82"/>
      <c r="AJ47" s="86">
        <f>AF47+AH47</f>
        <v>199.825</v>
      </c>
      <c r="AK47" s="86">
        <f>AG47+AH47</f>
        <v>0</v>
      </c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3:68" s="69" customFormat="1" ht="12" customHeight="1" hidden="1">
      <c r="C48" s="69" t="s">
        <v>53</v>
      </c>
      <c r="F48" s="88"/>
      <c r="G48" s="88"/>
      <c r="L48" s="88"/>
      <c r="X48" s="82"/>
      <c r="Y48" s="82"/>
      <c r="Z48" s="82"/>
      <c r="AA48" s="82"/>
      <c r="AB48" s="87" t="s">
        <v>54</v>
      </c>
      <c r="AC48" s="81">
        <v>240.975</v>
      </c>
      <c r="AD48" s="81">
        <v>232.85</v>
      </c>
      <c r="AE48" s="81">
        <v>216.875</v>
      </c>
      <c r="AF48" s="82">
        <v>236.025</v>
      </c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2:68" s="69" customFormat="1" ht="12" customHeight="1" hidden="1">
      <c r="B49" s="103" t="s">
        <v>55</v>
      </c>
      <c r="C49" s="104"/>
      <c r="D49" s="104"/>
      <c r="E49" s="105"/>
      <c r="F49" s="88"/>
      <c r="G49" s="88"/>
      <c r="H49" s="88"/>
      <c r="I49" s="88"/>
      <c r="J49" s="88"/>
      <c r="K49" s="88"/>
      <c r="L49" s="88"/>
      <c r="X49" s="82"/>
      <c r="Y49" s="82"/>
      <c r="Z49" s="82"/>
      <c r="AA49" s="82"/>
      <c r="AB49" s="87" t="s">
        <v>56</v>
      </c>
      <c r="AC49" s="81">
        <v>14.575</v>
      </c>
      <c r="AD49" s="81">
        <v>21.75</v>
      </c>
      <c r="AE49" s="81">
        <v>20.125</v>
      </c>
      <c r="AF49" s="82">
        <v>18.6</v>
      </c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2:68" s="69" customFormat="1" ht="12" customHeight="1" hidden="1">
      <c r="B50" s="103" t="s">
        <v>57</v>
      </c>
      <c r="C50" s="104"/>
      <c r="D50" s="104"/>
      <c r="E50" s="105"/>
      <c r="G50" s="88"/>
      <c r="H50" s="88"/>
      <c r="I50" s="88"/>
      <c r="J50" s="88"/>
      <c r="K50" s="88"/>
      <c r="L50" s="88"/>
      <c r="X50" s="82"/>
      <c r="Y50" s="82"/>
      <c r="Z50" s="82"/>
      <c r="AA50" s="82"/>
      <c r="AB50" s="82"/>
      <c r="AC50" s="106">
        <f>SUM(AC48:AC49)</f>
        <v>255.54999999999998</v>
      </c>
      <c r="AD50" s="106">
        <f>SUM(AD48:AD49)</f>
        <v>254.6</v>
      </c>
      <c r="AE50" s="106">
        <f>SUM(AE48:AE49)</f>
        <v>237</v>
      </c>
      <c r="AF50" s="106">
        <f>SUM(AF48:AF49)</f>
        <v>254.625</v>
      </c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</row>
    <row r="51" spans="2:68" s="69" customFormat="1" ht="14.25" customHeight="1" hidden="1">
      <c r="B51" s="107" t="s">
        <v>58</v>
      </c>
      <c r="C51" s="107" t="s">
        <v>59</v>
      </c>
      <c r="D51" s="107" t="s">
        <v>60</v>
      </c>
      <c r="E51" s="107" t="s">
        <v>61</v>
      </c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</row>
    <row r="52" spans="1:68" s="69" customFormat="1" ht="12" customHeight="1" hidden="1">
      <c r="A52" s="108" t="s">
        <v>5</v>
      </c>
      <c r="B52" s="109">
        <v>23064.7</v>
      </c>
      <c r="C52" s="109">
        <v>22945.1</v>
      </c>
      <c r="D52" s="109">
        <v>22806.7</v>
      </c>
      <c r="E52" s="109">
        <v>22576.5</v>
      </c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</row>
    <row r="53" spans="1:68" s="69" customFormat="1" ht="12" customHeight="1" hidden="1">
      <c r="A53" s="108" t="s">
        <v>62</v>
      </c>
      <c r="B53" s="110">
        <v>972.6</v>
      </c>
      <c r="C53" s="110">
        <v>948.4</v>
      </c>
      <c r="D53" s="110">
        <v>955.9</v>
      </c>
      <c r="E53" s="110">
        <v>987.4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</row>
    <row r="54" spans="1:68" s="69" customFormat="1" ht="12.75" hidden="1">
      <c r="A54" s="108" t="s">
        <v>63</v>
      </c>
      <c r="B54" s="110">
        <v>936.7</v>
      </c>
      <c r="C54" s="110">
        <v>909.2</v>
      </c>
      <c r="D54" s="110">
        <v>919.9</v>
      </c>
      <c r="E54" s="110">
        <v>950.9</v>
      </c>
      <c r="G54" s="111"/>
      <c r="H54" s="111"/>
      <c r="I54" s="111"/>
      <c r="J54" s="111"/>
      <c r="K54" s="112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4" t="s">
        <v>64</v>
      </c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</row>
    <row r="55" spans="1:68" s="69" customFormat="1" ht="12.75" hidden="1">
      <c r="A55" s="108" t="s">
        <v>65</v>
      </c>
      <c r="B55" s="110">
        <v>35.8</v>
      </c>
      <c r="C55" s="110">
        <v>39.1</v>
      </c>
      <c r="D55" s="110">
        <v>36</v>
      </c>
      <c r="E55" s="110">
        <v>36.6</v>
      </c>
      <c r="F55" s="69">
        <f aca="true" t="shared" si="0" ref="F55:F60">SUM(B52:E52)/4</f>
        <v>22848.25</v>
      </c>
      <c r="G55" s="111"/>
      <c r="H55" s="111"/>
      <c r="I55" s="111"/>
      <c r="J55" s="111"/>
      <c r="K55" s="116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7" t="s">
        <v>66</v>
      </c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</row>
    <row r="56" spans="1:68" s="69" customFormat="1" ht="12.75" hidden="1">
      <c r="A56" s="108" t="s">
        <v>67</v>
      </c>
      <c r="B56" s="110">
        <v>46.1</v>
      </c>
      <c r="C56" s="110">
        <v>52.5</v>
      </c>
      <c r="D56" s="110">
        <v>50</v>
      </c>
      <c r="E56" s="110">
        <v>53.3</v>
      </c>
      <c r="F56" s="69">
        <f t="shared" si="0"/>
        <v>966.075</v>
      </c>
      <c r="G56" s="111"/>
      <c r="H56" s="111"/>
      <c r="I56" s="111"/>
      <c r="J56" s="111"/>
      <c r="K56" s="116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9" customFormat="1" ht="12.75" hidden="1">
      <c r="A57" s="108" t="s">
        <v>68</v>
      </c>
      <c r="B57" s="110">
        <v>535.2</v>
      </c>
      <c r="C57" s="110">
        <v>552.9</v>
      </c>
      <c r="D57" s="110">
        <v>548.9</v>
      </c>
      <c r="E57" s="110">
        <v>557.6</v>
      </c>
      <c r="F57" s="69">
        <f t="shared" si="0"/>
        <v>929.1750000000001</v>
      </c>
      <c r="G57" s="111"/>
      <c r="H57" s="111"/>
      <c r="I57" s="111"/>
      <c r="J57" s="111"/>
      <c r="K57" s="116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8" t="s">
        <v>69</v>
      </c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</row>
    <row r="58" spans="2:68" s="69" customFormat="1" ht="12.75" hidden="1">
      <c r="B58" s="119"/>
      <c r="F58" s="69">
        <f t="shared" si="0"/>
        <v>36.875</v>
      </c>
      <c r="G58" s="82">
        <f>F56+F59</f>
        <v>1016.5500000000001</v>
      </c>
      <c r="H58" s="82"/>
      <c r="I58" s="82"/>
      <c r="J58" s="82"/>
      <c r="K58" s="116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20" t="s">
        <v>70</v>
      </c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</row>
    <row r="59" spans="1:68" s="69" customFormat="1" ht="12.75" hidden="1">
      <c r="A59" s="42" t="s">
        <v>23</v>
      </c>
      <c r="B59" s="42"/>
      <c r="C59" s="42"/>
      <c r="D59" s="91"/>
      <c r="E59" s="91"/>
      <c r="F59" s="69">
        <f t="shared" si="0"/>
        <v>50.474999999999994</v>
      </c>
      <c r="K59" s="116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</row>
    <row r="60" spans="1:68" s="69" customFormat="1" ht="12.75" hidden="1">
      <c r="A60" s="121" t="s">
        <v>71</v>
      </c>
      <c r="B60" s="121"/>
      <c r="C60" s="121"/>
      <c r="D60" s="121"/>
      <c r="E60" s="121"/>
      <c r="F60" s="69">
        <f t="shared" si="0"/>
        <v>548.65</v>
      </c>
      <c r="K60" s="116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</row>
    <row r="61" spans="1:68" s="69" customFormat="1" ht="12.75" hidden="1">
      <c r="A61" s="2"/>
      <c r="B61" s="122"/>
      <c r="C61" s="2"/>
      <c r="D61" s="2"/>
      <c r="E61" s="2"/>
      <c r="K61" s="116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82"/>
      <c r="Y61" s="120" t="s">
        <v>72</v>
      </c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</row>
    <row r="62" spans="1:38" s="69" customFormat="1" ht="12.75" customHeight="1">
      <c r="A62" s="2"/>
      <c r="B62" s="122"/>
      <c r="C62" s="2"/>
      <c r="D62" s="2"/>
      <c r="E62" s="2"/>
      <c r="F62" s="88"/>
      <c r="G62" s="88"/>
      <c r="H62" s="88"/>
      <c r="I62" s="88"/>
      <c r="J62" s="88"/>
      <c r="K62" s="88"/>
      <c r="L62" s="88"/>
      <c r="O62" s="70"/>
      <c r="P62" s="70"/>
      <c r="Q62" s="70"/>
      <c r="R62" s="70"/>
      <c r="S62" s="70"/>
      <c r="T62" s="70"/>
      <c r="U62" s="70"/>
      <c r="V62" s="70"/>
      <c r="W62" s="70"/>
      <c r="X62" s="70"/>
      <c r="AC62" s="87"/>
      <c r="AD62" s="81"/>
      <c r="AE62" s="81"/>
      <c r="AF62" s="81"/>
      <c r="AG62" s="82"/>
      <c r="AH62" s="82"/>
      <c r="AI62" s="82"/>
      <c r="AJ62" s="82"/>
      <c r="AK62" s="86"/>
      <c r="AL62" s="86"/>
    </row>
    <row r="63" spans="1:69" s="69" customFormat="1" ht="12.75" customHeight="1">
      <c r="A63" s="2"/>
      <c r="B63" s="122"/>
      <c r="C63" s="2"/>
      <c r="D63" s="2"/>
      <c r="E63" s="2"/>
      <c r="F63" s="121"/>
      <c r="G63" s="121"/>
      <c r="H63" s="121"/>
      <c r="I63" s="121"/>
      <c r="J63" s="121"/>
      <c r="K63" s="88"/>
      <c r="L63" s="88"/>
      <c r="M63" s="124"/>
      <c r="X63" s="70"/>
      <c r="Y63" s="82"/>
      <c r="Z63" s="82"/>
      <c r="AA63" s="82"/>
      <c r="AB63" s="82"/>
      <c r="AC63" s="87"/>
      <c r="AD63" s="81"/>
      <c r="AE63" s="81"/>
      <c r="AF63" s="81"/>
      <c r="AG63" s="82"/>
      <c r="AH63" s="82"/>
      <c r="AI63" s="82"/>
      <c r="AJ63" s="82"/>
      <c r="AK63" s="86"/>
      <c r="AL63" s="86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</row>
    <row r="64" spans="2:69" ht="12.75">
      <c r="B64" s="122"/>
      <c r="K64" s="125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7"/>
      <c r="Y64" s="37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/>
    </row>
    <row r="65" spans="2:69" ht="12.75">
      <c r="B65" s="122"/>
      <c r="K65" s="125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7"/>
      <c r="Y65" s="37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/>
    </row>
    <row r="66" spans="2:69" ht="12.75">
      <c r="B66" s="122"/>
      <c r="K66" s="125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37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/>
    </row>
    <row r="67" spans="1:69" ht="12.75">
      <c r="A67"/>
      <c r="B67"/>
      <c r="C67"/>
      <c r="D67"/>
      <c r="E67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7"/>
      <c r="Y67" s="37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/>
    </row>
    <row r="68" spans="1:69" ht="12.75">
      <c r="A68"/>
      <c r="B68"/>
      <c r="C68"/>
      <c r="D68"/>
      <c r="E68"/>
      <c r="K68" s="125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7"/>
      <c r="Y68" s="37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/>
    </row>
    <row r="69" spans="1:69" ht="12.75">
      <c r="A69"/>
      <c r="B69"/>
      <c r="C69"/>
      <c r="D69"/>
      <c r="E69"/>
      <c r="K69" s="125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7"/>
      <c r="Y69" s="37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/>
    </row>
    <row r="70" spans="1:69" ht="12.75">
      <c r="A70"/>
      <c r="B70"/>
      <c r="C70"/>
      <c r="D70"/>
      <c r="E70"/>
      <c r="F70"/>
      <c r="K70" s="125"/>
      <c r="L70" s="126"/>
      <c r="X70" s="21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21"/>
    </row>
    <row r="71" spans="1:69" ht="12.75">
      <c r="A71"/>
      <c r="B71"/>
      <c r="C71"/>
      <c r="D71"/>
      <c r="E71"/>
      <c r="F71"/>
      <c r="G71"/>
      <c r="H71"/>
      <c r="I71"/>
      <c r="J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3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21"/>
    </row>
    <row r="75" spans="1:69" ht="12.75">
      <c r="A75" s="69"/>
      <c r="B75" s="69"/>
      <c r="C75" s="69"/>
      <c r="D75" s="69"/>
      <c r="E75" s="69"/>
      <c r="F75"/>
      <c r="G75"/>
      <c r="H75"/>
      <c r="I75"/>
      <c r="J75"/>
      <c r="K75"/>
      <c r="L75"/>
      <c r="X75" s="37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21"/>
    </row>
    <row r="76" spans="1:69" ht="12.75">
      <c r="A76" s="69"/>
      <c r="B76" s="69"/>
      <c r="C76" s="69"/>
      <c r="D76" s="69"/>
      <c r="E76" s="69"/>
      <c r="F76"/>
      <c r="G76"/>
      <c r="H76"/>
      <c r="I76"/>
      <c r="J76"/>
      <c r="K76"/>
      <c r="L76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21"/>
    </row>
    <row r="77" spans="1:69" ht="12.75">
      <c r="A77" s="69"/>
      <c r="B77" s="69"/>
      <c r="C77" s="69"/>
      <c r="D77" s="69"/>
      <c r="E77" s="69"/>
      <c r="F77"/>
      <c r="G77"/>
      <c r="H77"/>
      <c r="I77"/>
      <c r="J77"/>
      <c r="K77"/>
      <c r="L77"/>
      <c r="X77" s="37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21"/>
    </row>
    <row r="78" spans="24:69" s="69" customFormat="1" ht="12.75">
      <c r="X78" s="87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2"/>
    </row>
    <row r="79" spans="24:69" s="69" customFormat="1" ht="12.75">
      <c r="X79" s="87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</row>
    <row r="80" spans="24:69" s="69" customFormat="1" ht="12.75">
      <c r="X80" s="87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</row>
    <row r="81" spans="24:69" s="69" customFormat="1" ht="12.75">
      <c r="X81" s="87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2"/>
    </row>
    <row r="82" spans="24:69" s="69" customFormat="1" ht="12.75">
      <c r="X82" s="87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2"/>
    </row>
    <row r="83" spans="24:69" s="69" customFormat="1" ht="12.75">
      <c r="X83" s="87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2"/>
    </row>
    <row r="84" spans="24:69" s="69" customFormat="1" ht="12.75">
      <c r="X84" s="87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2"/>
    </row>
    <row r="85" spans="24:69" s="69" customFormat="1" ht="12.75"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</row>
    <row r="86" spans="24:69" s="69" customFormat="1" ht="12.75">
      <c r="X86" s="129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82"/>
    </row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pans="1:5" s="69" customFormat="1" ht="12.75">
      <c r="A95"/>
      <c r="B95"/>
      <c r="C95"/>
      <c r="D95"/>
      <c r="E95"/>
    </row>
    <row r="96" spans="1:5" s="69" customFormat="1" ht="12.75">
      <c r="A96"/>
      <c r="B96"/>
      <c r="C96"/>
      <c r="D96"/>
      <c r="E96"/>
    </row>
    <row r="97" spans="1:5" s="69" customFormat="1" ht="12.75">
      <c r="A97"/>
      <c r="B97"/>
      <c r="C97"/>
      <c r="D97"/>
      <c r="E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7:9" ht="12.75">
      <c r="G103"/>
      <c r="H103"/>
      <c r="I103"/>
    </row>
  </sheetData>
  <mergeCells count="61">
    <mergeCell ref="A1:O1"/>
    <mergeCell ref="A3:O3"/>
    <mergeCell ref="A4:O4"/>
    <mergeCell ref="A5:O5"/>
    <mergeCell ref="J33:J36"/>
    <mergeCell ref="K33:K36"/>
    <mergeCell ref="F7:J7"/>
    <mergeCell ref="K7:K10"/>
    <mergeCell ref="A29:M29"/>
    <mergeCell ref="A32:E32"/>
    <mergeCell ref="G32:L32"/>
    <mergeCell ref="A28:C28"/>
    <mergeCell ref="A7:A10"/>
    <mergeCell ref="B7:B10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C18:E18"/>
    <mergeCell ref="Y61:BP61"/>
    <mergeCell ref="X86:BP86"/>
    <mergeCell ref="X54:BP54"/>
    <mergeCell ref="X55:BP55"/>
    <mergeCell ref="X57:BP57"/>
    <mergeCell ref="X58:BP58"/>
    <mergeCell ref="E33:E36"/>
    <mergeCell ref="L33:L36"/>
    <mergeCell ref="I33:I36"/>
    <mergeCell ref="H33:H36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A30:E30"/>
    <mergeCell ref="A59:C59"/>
    <mergeCell ref="A16:D16"/>
    <mergeCell ref="N18:N21"/>
    <mergeCell ref="A18:A21"/>
    <mergeCell ref="B18:B21"/>
    <mergeCell ref="F18:M18"/>
    <mergeCell ref="K19:K21"/>
    <mergeCell ref="L19:L21"/>
    <mergeCell ref="M19:M21"/>
    <mergeCell ref="B50:E50"/>
    <mergeCell ref="B49:E49"/>
    <mergeCell ref="G33:G36"/>
    <mergeCell ref="A45:C45"/>
    <mergeCell ref="C33:C36"/>
    <mergeCell ref="D33:D36"/>
    <mergeCell ref="B33:B36"/>
    <mergeCell ref="A33:A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2014-02-27T12:56:11Z</dcterms:created>
  <dcterms:modified xsi:type="dcterms:W3CDTF">2014-02-27T12:56:24Z</dcterms:modified>
  <cp:category/>
  <cp:version/>
  <cp:contentType/>
  <cp:contentStatus/>
</cp:coreProperties>
</file>