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4.3.1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'[15]p395fao'!$B$75</definedName>
    <definedName name="\A">#REF!</definedName>
    <definedName name="\B" localSheetId="0">'[17]p405'!#REF!</definedName>
    <definedName name="\B">'[2]p405'!#REF!</definedName>
    <definedName name="\C" localSheetId="0">'[15]p395fao'!$B$77</definedName>
    <definedName name="\C">#REF!</definedName>
    <definedName name="\D" localSheetId="0">'[15]p395fao'!$B$79</definedName>
    <definedName name="\D">#REF!</definedName>
    <definedName name="\G" localSheetId="0">'[15]p395fao'!#REF!</definedName>
    <definedName name="\G">#REF!</definedName>
    <definedName name="\I">#REF!</definedName>
    <definedName name="\L" localSheetId="0">'[15]p395fao'!$B$81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'[15]19.18-19'!#REF!</definedName>
    <definedName name="\T">'[3]19.19'!#REF!</definedName>
    <definedName name="\x">'[10]Arlleg01'!$IR$8190</definedName>
    <definedName name="\z">'[10]Arlleg01'!$IR$8190</definedName>
    <definedName name="__123Graph_A" localSheetId="0" hidden="1">'[15]p399fao'!#REF!</definedName>
    <definedName name="__123Graph_A" hidden="1">'[14]p399fao'!#REF!</definedName>
    <definedName name="__123Graph_ACurrent" localSheetId="0" hidden="1">'[15]p399fao'!#REF!</definedName>
    <definedName name="__123Graph_ACurrent" hidden="1">'[14]p399fao'!#REF!</definedName>
    <definedName name="__123Graph_AGrßfico1" localSheetId="0" hidden="1">'[15]p399fao'!#REF!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localSheetId="0" hidden="1">'[15]p399fao'!#REF!</definedName>
    <definedName name="__123Graph_BCurrent" hidden="1">'[14]p399fao'!#REF!</definedName>
    <definedName name="__123Graph_BGrßfico1" localSheetId="0" hidden="1">'[15]p399fao'!#REF!</definedName>
    <definedName name="__123Graph_BGrßfico1" hidden="1">'[14]p399fao'!#REF!</definedName>
    <definedName name="__123Graph_C" localSheetId="0" hidden="1">'[15]p399fao'!#REF!</definedName>
    <definedName name="__123Graph_C" hidden="1">'[14]p399fao'!#REF!</definedName>
    <definedName name="__123Graph_CCurrent" localSheetId="0" hidden="1">'[15]p399fao'!#REF!</definedName>
    <definedName name="__123Graph_CCurrent" hidden="1">'[14]p399fao'!#REF!</definedName>
    <definedName name="__123Graph_CGrßfico1" localSheetId="0" hidden="1">'[15]p399fao'!#REF!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localSheetId="0" hidden="1">'[15]p399fao'!#REF!</definedName>
    <definedName name="__123Graph_DCurrent" hidden="1">'[14]p399fao'!#REF!</definedName>
    <definedName name="__123Graph_DGrßfico1" localSheetId="0" hidden="1">'[15]p399fao'!#REF!</definedName>
    <definedName name="__123Graph_DGrßfico1" hidden="1">'[14]p399fao'!#REF!</definedName>
    <definedName name="__123Graph_E" localSheetId="0" hidden="1">'[15]p399fao'!#REF!</definedName>
    <definedName name="__123Graph_E" hidden="1">'[14]p399fao'!#REF!</definedName>
    <definedName name="__123Graph_ECurrent" localSheetId="0" hidden="1">'[15]p399fao'!#REF!</definedName>
    <definedName name="__123Graph_ECurrent" hidden="1">'[14]p399fao'!#REF!</definedName>
    <definedName name="__123Graph_EGrßfico1" localSheetId="0" hidden="1">'[15]p399fao'!#REF!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localSheetId="0" hidden="1">'[15]p399fao'!#REF!</definedName>
    <definedName name="__123Graph_FCurrent" hidden="1">'[14]p399fao'!#REF!</definedName>
    <definedName name="__123Graph_FGrßfico1" localSheetId="0" hidden="1">'[15]p399fao'!#REF!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localSheetId="0" hidden="1">'[15]p399fao'!#REF!</definedName>
    <definedName name="__123Graph_XCurrent" hidden="1">'[14]p399fao'!#REF!</definedName>
    <definedName name="__123Graph_XGrßfico1" localSheetId="0" hidden="1">'[15]p399fao'!#REF!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'14.3.1.8'!$A$1:$I$82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localSheetId="0" hidden="1">'[15]19.14-15'!#REF!</definedName>
    <definedName name="PP10" hidden="1">'[6]19.14-15'!$C$34:$C$37</definedName>
    <definedName name="pp11" localSheetId="0" hidden="1">'[15]19.14-15'!#REF!</definedName>
    <definedName name="PP11" hidden="1">'[6]19.14-15'!$C$34:$C$37</definedName>
    <definedName name="pp12" localSheetId="0" hidden="1">'[15]19.14-15'!#REF!</definedName>
    <definedName name="PP12" hidden="1">'[6]19.14-15'!$C$34:$C$37</definedName>
    <definedName name="pp13" localSheetId="0" hidden="1">'[15]19.14-15'!$C$34:$C$37</definedName>
    <definedName name="PP13" hidden="1">'[6]19.14-15'!#REF!</definedName>
    <definedName name="pp14" localSheetId="0" hidden="1">'[15]19.14-15'!$C$34:$C$37</definedName>
    <definedName name="PP14" hidden="1">'[6]19.14-15'!#REF!</definedName>
    <definedName name="pp15" localSheetId="0" hidden="1">'[15]19.14-15'!$C$34:$C$37</definedName>
    <definedName name="PP15" hidden="1">'[6]19.14-15'!#REF!</definedName>
    <definedName name="pp16" localSheetId="0" hidden="1">'[15]19.14-15'!#REF!</definedName>
    <definedName name="PP16" hidden="1">'[6]19.14-15'!$D$34:$D$37</definedName>
    <definedName name="pp17" localSheetId="0" hidden="1">'[15]19.14-15'!#REF!</definedName>
    <definedName name="PP17" hidden="1">'[6]19.14-15'!$D$34:$D$37</definedName>
    <definedName name="pp18" localSheetId="0" hidden="1">'[15]19.14-15'!#REF!</definedName>
    <definedName name="pp18" hidden="1">'[6]19.14-15'!$D$34:$D$37</definedName>
    <definedName name="pp19" localSheetId="0" hidden="1">'[15]19.14-15'!$D$34:$D$37</definedName>
    <definedName name="pp19" hidden="1">'[6]19.14-15'!#REF!</definedName>
    <definedName name="PP2">'[6]19.22'!#REF!</definedName>
    <definedName name="pp20" localSheetId="0" hidden="1">'[15]19.14-15'!$D$34:$D$37</definedName>
    <definedName name="PP20" hidden="1">'[6]19.14-15'!#REF!</definedName>
    <definedName name="pp21" localSheetId="0" hidden="1">'[15]19.14-15'!$D$34:$D$37</definedName>
    <definedName name="PP21" hidden="1">'[6]19.14-15'!#REF!</definedName>
    <definedName name="pp22" localSheetId="0" hidden="1">'[15]19.14-15'!#REF!</definedName>
    <definedName name="PP22" hidden="1">'[6]19.14-15'!#REF!</definedName>
    <definedName name="pp23" localSheetId="0" hidden="1">'[15]19.14-15'!#REF!</definedName>
    <definedName name="pp23" hidden="1">'[6]19.14-15'!#REF!</definedName>
    <definedName name="pp24" localSheetId="0" hidden="1">'[15]19.14-15'!#REF!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localSheetId="0">'[16]GANADE1'!$B$75</definedName>
    <definedName name="PP5" hidden="1">'[6]19.14-15'!$B$34:$B$37</definedName>
    <definedName name="PP6" localSheetId="0">'[15]19.11-12'!$B$53</definedName>
    <definedName name="PP6" hidden="1">'[6]19.14-15'!$B$34:$B$37</definedName>
    <definedName name="PP7" localSheetId="0" hidden="1">'[15]19.14-15'!$B$34:$B$37</definedName>
    <definedName name="PP7" hidden="1">'[6]19.14-15'!#REF!</definedName>
    <definedName name="PP8" localSheetId="0" hidden="1">'[15]19.14-15'!$B$34:$B$37</definedName>
    <definedName name="PP8" hidden="1">'[6]19.14-15'!#REF!</definedName>
    <definedName name="PP9" localSheetId="0" hidden="1">'[15]19.14-15'!$B$34:$B$37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<sst xmlns="http://schemas.openxmlformats.org/spreadsheetml/2006/main" count="175" uniqueCount="69">
  <si>
    <t>OTRAS PRODUCCIONES GANADERAS</t>
  </si>
  <si>
    <t>14.3.1.8. LECHE Y PRODUCTOS LÁCTEOS-LECHE DE CABRA: Análisis provincial</t>
  </si>
  <si>
    <t>según producción y destino, 2010 (miles de litros)</t>
  </si>
  <si>
    <t>Provincias y</t>
  </si>
  <si>
    <t>Total</t>
  </si>
  <si>
    <t>Autoconsumo</t>
  </si>
  <si>
    <t>Comercializada</t>
  </si>
  <si>
    <t>Comunidades Autónomas</t>
  </si>
  <si>
    <t>Consumo humano</t>
  </si>
  <si>
    <t>Para queso</t>
  </si>
  <si>
    <t>Venta directa</t>
  </si>
  <si>
    <t>Venta industrias</t>
  </si>
  <si>
    <t xml:space="preserve"> P. DE ASTURIAS</t>
  </si>
  <si>
    <t xml:space="preserve">– </t>
  </si>
  <si>
    <t xml:space="preserve"> CANTABRIA</t>
  </si>
  <si>
    <t>Alava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</si>
  <si>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</si>
  <si>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</si>
  <si>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</si>
  <si>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</si>
  <si>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</si>
  <si>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</si>
  <si>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</si>
  <si>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</si>
  <si>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</si>
  <si>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</si>
  <si>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</si>
  <si>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</si>
  <si>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</si>
  <si>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</si>
  <si>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</si>
  <si>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</si>
  <si>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</si>
  <si>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</si>
  <si>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</si>
  <si>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</si>
  <si>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</si>
  <si>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</si>
  <si>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</si>
  <si>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</si>
  <si>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</si>
  <si>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</si>
  <si>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</si>
  <si>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</si>
  <si>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</si>
  <si>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</si>
  <si>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</si>
  <si>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</si>
  <si>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</si>
  <si>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</si>
  <si>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</si>
  <si>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</si>
  <si>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</si>
  <si>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</si>
  <si>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</si>
  <si>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</si>
  <si>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</si>
  <si>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</si>
  <si>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</si>
  <si>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</si>
  <si>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</si>
  <si>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</si>
  <si>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</si>
  <si>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</si>
  <si>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</si>
  <si>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</si>
  <si>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</si>
  <si>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</si>
  <si>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TOTAL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</si>
</sst>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12" fontId="0" fillId="2" borderId="0" xfId="0" applyNumberFormat="1" applyFont="1" applyFill="1" applyAlignment="1">
      <alignment/>
    </xf>
    <xf numFmtId="212" fontId="0" fillId="2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12" fontId="6" fillId="2" borderId="0" xfId="0" applyNumberFormat="1" applyFont="1" applyFill="1" applyBorder="1" applyAlignment="1">
      <alignment horizontal="center"/>
    </xf>
    <xf numFmtId="212" fontId="7" fillId="2" borderId="0" xfId="0" applyNumberFormat="1" applyFont="1" applyFill="1" applyAlignment="1">
      <alignment/>
    </xf>
    <xf numFmtId="212" fontId="7" fillId="2" borderId="2" xfId="0" applyNumberFormat="1" applyFont="1" applyFill="1" applyBorder="1" applyAlignment="1">
      <alignment/>
    </xf>
    <xf numFmtId="212" fontId="7" fillId="2" borderId="2" xfId="0" applyNumberFormat="1" applyFont="1" applyFill="1" applyBorder="1" applyAlignment="1">
      <alignment/>
    </xf>
    <xf numFmtId="212" fontId="0" fillId="3" borderId="3" xfId="0" applyNumberFormat="1" applyFont="1" applyFill="1" applyBorder="1" applyAlignment="1">
      <alignment horizontal="center"/>
    </xf>
    <xf numFmtId="212" fontId="0" fillId="3" borderId="4" xfId="0" applyNumberFormat="1" applyFont="1" applyFill="1" applyBorder="1" applyAlignment="1">
      <alignment horizontal="center" vertical="center" wrapText="1"/>
    </xf>
    <xf numFmtId="212" fontId="0" fillId="3" borderId="5" xfId="0" applyNumberFormat="1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Continuous"/>
    </xf>
    <xf numFmtId="212" fontId="0" fillId="3" borderId="5" xfId="0" applyNumberFormat="1" applyFont="1" applyFill="1" applyBorder="1" applyAlignment="1">
      <alignment horizontal="center"/>
    </xf>
    <xf numFmtId="212" fontId="0" fillId="3" borderId="7" xfId="0" applyNumberFormat="1" applyFont="1" applyFill="1" applyBorder="1" applyAlignment="1">
      <alignment horizontal="center"/>
    </xf>
    <xf numFmtId="212" fontId="0" fillId="3" borderId="0" xfId="0" applyNumberFormat="1" applyFont="1" applyFill="1" applyAlignment="1">
      <alignment/>
    </xf>
    <xf numFmtId="212" fontId="0" fillId="2" borderId="0" xfId="0" applyNumberFormat="1" applyFont="1" applyFill="1" applyBorder="1" applyAlignment="1">
      <alignment/>
    </xf>
    <xf numFmtId="212" fontId="0" fillId="3" borderId="8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212" fontId="0" fillId="3" borderId="10" xfId="0" applyNumberFormat="1" applyFont="1" applyFill="1" applyBorder="1" applyAlignment="1">
      <alignment horizontal="center"/>
    </xf>
    <xf numFmtId="212" fontId="0" fillId="3" borderId="11" xfId="0" applyNumberFormat="1" applyFont="1" applyFill="1" applyBorder="1" applyAlignment="1">
      <alignment horizontal="center"/>
    </xf>
    <xf numFmtId="212" fontId="8" fillId="2" borderId="12" xfId="0" applyNumberFormat="1" applyFont="1" applyFill="1" applyBorder="1" applyAlignment="1">
      <alignment horizontal="left"/>
    </xf>
    <xf numFmtId="178" fontId="8" fillId="4" borderId="4" xfId="0" applyNumberFormat="1" applyFont="1" applyFill="1" applyBorder="1" applyAlignment="1">
      <alignment/>
    </xf>
    <xf numFmtId="178" fontId="8" fillId="4" borderId="4" xfId="0" applyNumberFormat="1" applyFont="1" applyFill="1" applyBorder="1" applyAlignment="1">
      <alignment horizontal="right"/>
    </xf>
    <xf numFmtId="178" fontId="8" fillId="4" borderId="13" xfId="0" applyNumberFormat="1" applyFont="1" applyFill="1" applyBorder="1" applyAlignment="1">
      <alignment/>
    </xf>
    <xf numFmtId="212" fontId="0" fillId="2" borderId="14" xfId="0" applyNumberFormat="1" applyFont="1" applyFill="1" applyBorder="1" applyAlignment="1">
      <alignment horizontal="left"/>
    </xf>
    <xf numFmtId="178" fontId="8" fillId="4" borderId="15" xfId="0" applyNumberFormat="1" applyFont="1" applyFill="1" applyBorder="1" applyAlignment="1">
      <alignment/>
    </xf>
    <xf numFmtId="178" fontId="8" fillId="4" borderId="16" xfId="0" applyNumberFormat="1" applyFont="1" applyFill="1" applyBorder="1" applyAlignment="1">
      <alignment/>
    </xf>
    <xf numFmtId="212" fontId="8" fillId="2" borderId="14" xfId="0" applyNumberFormat="1" applyFont="1" applyFill="1" applyBorder="1" applyAlignment="1">
      <alignment horizontal="left"/>
    </xf>
    <xf numFmtId="178" fontId="8" fillId="4" borderId="15" xfId="0" applyNumberFormat="1" applyFont="1" applyFill="1" applyBorder="1" applyAlignment="1">
      <alignment horizontal="right"/>
    </xf>
    <xf numFmtId="212" fontId="0" fillId="2" borderId="14" xfId="0" applyNumberFormat="1" applyFont="1" applyFill="1" applyBorder="1" applyAlignment="1">
      <alignment horizontal="left" indent="1"/>
    </xf>
    <xf numFmtId="178" fontId="0" fillId="4" borderId="15" xfId="0" applyNumberFormat="1" applyFont="1" applyFill="1" applyBorder="1" applyAlignment="1">
      <alignment/>
    </xf>
    <xf numFmtId="178" fontId="0" fillId="4" borderId="16" xfId="0" applyNumberFormat="1" applyFont="1" applyFill="1" applyBorder="1" applyAlignment="1">
      <alignment/>
    </xf>
    <xf numFmtId="178" fontId="0" fillId="4" borderId="15" xfId="0" applyNumberFormat="1" applyFont="1" applyFill="1" applyBorder="1" applyAlignment="1">
      <alignment horizontal="right"/>
    </xf>
    <xf numFmtId="178" fontId="8" fillId="4" borderId="16" xfId="0" applyNumberFormat="1" applyFont="1" applyFill="1" applyBorder="1" applyAlignment="1">
      <alignment horizontal="right"/>
    </xf>
    <xf numFmtId="178" fontId="0" fillId="4" borderId="16" xfId="0" applyNumberFormat="1" applyFont="1" applyFill="1" applyBorder="1" applyAlignment="1">
      <alignment horizontal="right"/>
    </xf>
    <xf numFmtId="212" fontId="8" fillId="3" borderId="8" xfId="0" applyNumberFormat="1" applyFont="1" applyFill="1" applyBorder="1" applyAlignment="1">
      <alignment horizontal="left"/>
    </xf>
    <xf numFmtId="178" fontId="8" fillId="3" borderId="9" xfId="0" applyNumberFormat="1" applyFont="1" applyFill="1" applyBorder="1" applyAlignment="1">
      <alignment/>
    </xf>
    <xf numFmtId="178" fontId="8" fillId="3" borderId="17" xfId="0" applyNumberFormat="1" applyFont="1" applyFill="1" applyBorder="1" applyAlignment="1">
      <alignment/>
    </xf>
    <xf numFmtId="212" fontId="0" fillId="2" borderId="8" xfId="0" applyNumberFormat="1" applyFont="1" applyFill="1" applyBorder="1" applyAlignment="1">
      <alignment/>
    </xf>
    <xf numFmtId="212" fontId="0" fillId="2" borderId="17" xfId="0" applyNumberFormat="1" applyFont="1" applyFill="1" applyBorder="1" applyAlignment="1">
      <alignment/>
    </xf>
    <xf numFmtId="0" fontId="4" fillId="4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ganadero\FAOGANADEROv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0">
    <pageSetUpPr fitToPage="1"/>
  </sheetPr>
  <dimension ref="A1:I83"/>
  <sheetViews>
    <sheetView showGridLines="0" tabSelected="1" view="pageBreakPreview" zoomScale="60" zoomScaleNormal="75" workbookViewId="0" topLeftCell="A34">
      <selection activeCell="A79" sqref="A79:F79"/>
    </sheetView>
  </sheetViews>
  <sheetFormatPr defaultColWidth="11.421875" defaultRowHeight="12.75"/>
  <cols>
    <col min="1" max="1" width="29.00390625" style="4" bestFit="1" customWidth="1"/>
    <col min="2" max="2" width="14.7109375" style="4" customWidth="1"/>
    <col min="3" max="3" width="16.7109375" style="4" customWidth="1"/>
    <col min="4" max="5" width="14.7109375" style="4" customWidth="1"/>
    <col min="6" max="6" width="14.7109375" style="19" customWidth="1"/>
    <col min="7" max="8" width="11.421875" style="4" hidden="1" customWidth="1"/>
    <col min="9" max="16384" width="11.421875" style="4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pans="1:6" ht="12.75">
      <c r="A2" s="3"/>
      <c r="F2" s="4"/>
    </row>
    <row r="3" spans="1:9" s="7" customFormat="1" ht="15">
      <c r="A3" s="5" t="s">
        <v>1</v>
      </c>
      <c r="B3" s="5"/>
      <c r="C3" s="5"/>
      <c r="D3" s="5"/>
      <c r="E3" s="5"/>
      <c r="F3" s="5"/>
      <c r="G3" s="6"/>
      <c r="H3" s="6"/>
      <c r="I3" s="6"/>
    </row>
    <row r="4" spans="1:6" s="9" customFormat="1" ht="15">
      <c r="A4" s="8" t="s">
        <v>2</v>
      </c>
      <c r="B4" s="8"/>
      <c r="C4" s="8"/>
      <c r="D4" s="8"/>
      <c r="E4" s="8"/>
      <c r="F4" s="8"/>
    </row>
    <row r="5" spans="1:6" s="9" customFormat="1" ht="14.25" customHeight="1" thickBot="1">
      <c r="A5" s="10"/>
      <c r="B5" s="11"/>
      <c r="C5" s="11"/>
      <c r="D5" s="11"/>
      <c r="E5" s="11"/>
      <c r="F5" s="11"/>
    </row>
    <row r="6" spans="1:9" ht="12.75">
      <c r="A6" s="12" t="s">
        <v>3</v>
      </c>
      <c r="B6" s="13" t="s">
        <v>4</v>
      </c>
      <c r="C6" s="14" t="s">
        <v>5</v>
      </c>
      <c r="D6" s="15"/>
      <c r="E6" s="16" t="s">
        <v>6</v>
      </c>
      <c r="F6" s="17"/>
      <c r="G6" s="18"/>
      <c r="H6" s="18"/>
      <c r="I6" s="19"/>
    </row>
    <row r="7" spans="1:9" ht="13.5" thickBot="1">
      <c r="A7" s="20" t="s">
        <v>7</v>
      </c>
      <c r="B7" s="21"/>
      <c r="C7" s="22" t="s">
        <v>8</v>
      </c>
      <c r="D7" s="22" t="s">
        <v>9</v>
      </c>
      <c r="E7" s="22" t="s">
        <v>10</v>
      </c>
      <c r="F7" s="23" t="s">
        <v>11</v>
      </c>
      <c r="G7" s="18"/>
      <c r="H7" s="18"/>
      <c r="I7" s="19"/>
    </row>
    <row r="8" spans="1:9" ht="12.75">
      <c r="A8" s="24" t="s">
        <v>12</v>
      </c>
      <c r="B8" s="25">
        <v>2000</v>
      </c>
      <c r="C8" s="26" t="s">
        <v>13</v>
      </c>
      <c r="D8" s="25">
        <v>900</v>
      </c>
      <c r="E8" s="26" t="s">
        <v>13</v>
      </c>
      <c r="F8" s="27">
        <v>1100</v>
      </c>
      <c r="G8" s="4" t="s">
        <v>13</v>
      </c>
      <c r="H8" s="4">
        <v>205</v>
      </c>
      <c r="I8" s="19"/>
    </row>
    <row r="9" spans="1:9" ht="12.75">
      <c r="A9" s="28"/>
      <c r="B9" s="29"/>
      <c r="C9" s="29"/>
      <c r="D9" s="29"/>
      <c r="E9" s="29"/>
      <c r="F9" s="30"/>
      <c r="I9" s="19"/>
    </row>
    <row r="10" spans="1:9" ht="12.75">
      <c r="A10" s="31" t="s">
        <v>14</v>
      </c>
      <c r="B10" s="29">
        <v>0</v>
      </c>
      <c r="C10" s="32" t="s">
        <v>13</v>
      </c>
      <c r="D10" s="29">
        <v>0</v>
      </c>
      <c r="E10" s="32" t="s">
        <v>13</v>
      </c>
      <c r="F10" s="30">
        <v>0</v>
      </c>
      <c r="G10" s="4" t="s">
        <v>13</v>
      </c>
      <c r="H10" s="4" t="s">
        <v>13</v>
      </c>
      <c r="I10" s="19"/>
    </row>
    <row r="11" spans="1:9" ht="12.75">
      <c r="A11" s="33"/>
      <c r="B11" s="34"/>
      <c r="C11" s="34"/>
      <c r="D11" s="34"/>
      <c r="E11" s="34"/>
      <c r="F11" s="35"/>
      <c r="I11" s="19"/>
    </row>
    <row r="12" spans="1:9" ht="12.75">
      <c r="A12" s="28" t="s">
        <v>15</v>
      </c>
      <c r="B12" s="34">
        <f>SUM(C12:F12)</f>
        <v>387</v>
      </c>
      <c r="C12" s="34">
        <v>4</v>
      </c>
      <c r="D12" s="34">
        <v>340</v>
      </c>
      <c r="E12" s="36" t="s">
        <v>13</v>
      </c>
      <c r="F12" s="35">
        <v>43</v>
      </c>
      <c r="G12" s="4">
        <v>11.806819412742488</v>
      </c>
      <c r="H12" s="4">
        <v>35.42045823822747</v>
      </c>
      <c r="I12" s="19"/>
    </row>
    <row r="13" spans="1:9" ht="12.75">
      <c r="A13" s="28" t="s">
        <v>16</v>
      </c>
      <c r="B13" s="34">
        <f>SUM(C13:F13)</f>
        <v>11</v>
      </c>
      <c r="C13" s="34">
        <v>3</v>
      </c>
      <c r="D13" s="34">
        <v>8</v>
      </c>
      <c r="E13" s="36" t="s">
        <v>13</v>
      </c>
      <c r="F13" s="35">
        <v>0</v>
      </c>
      <c r="G13" s="4" t="s">
        <v>13</v>
      </c>
      <c r="H13" s="4" t="s">
        <v>13</v>
      </c>
      <c r="I13" s="19"/>
    </row>
    <row r="14" spans="1:9" ht="12.75">
      <c r="A14" s="28" t="s">
        <v>17</v>
      </c>
      <c r="B14" s="34">
        <f>SUM(C14:F14)</f>
        <v>24</v>
      </c>
      <c r="C14" s="34">
        <v>2</v>
      </c>
      <c r="D14" s="34">
        <v>22</v>
      </c>
      <c r="E14" s="36" t="s">
        <v>13</v>
      </c>
      <c r="F14" s="35">
        <v>0</v>
      </c>
      <c r="G14" s="4" t="s">
        <v>13</v>
      </c>
      <c r="H14" s="4" t="s">
        <v>13</v>
      </c>
      <c r="I14" s="19"/>
    </row>
    <row r="15" spans="1:9" ht="12.75">
      <c r="A15" s="31" t="s">
        <v>18</v>
      </c>
      <c r="B15" s="29">
        <f>SUM(B12:B14)</f>
        <v>422</v>
      </c>
      <c r="C15" s="29">
        <f>SUM(C12:C14)</f>
        <v>9</v>
      </c>
      <c r="D15" s="29">
        <f>SUM(D12:D14)</f>
        <v>370</v>
      </c>
      <c r="E15" s="29">
        <f>SUM(E12:E14)</f>
        <v>0</v>
      </c>
      <c r="F15" s="30">
        <f>SUM(F12:F14)</f>
        <v>43</v>
      </c>
      <c r="G15" s="4">
        <v>11.806819412742488</v>
      </c>
      <c r="H15" s="4">
        <v>35.42045823822747</v>
      </c>
      <c r="I15" s="19"/>
    </row>
    <row r="16" spans="1:9" ht="12.75">
      <c r="A16" s="28"/>
      <c r="B16" s="29"/>
      <c r="C16" s="29"/>
      <c r="D16" s="29"/>
      <c r="E16" s="29"/>
      <c r="F16" s="30"/>
      <c r="I16" s="19"/>
    </row>
    <row r="17" spans="1:9" ht="12.75">
      <c r="A17" s="31" t="s">
        <v>19</v>
      </c>
      <c r="B17" s="29">
        <f>SUM(C17:F17)</f>
        <v>407</v>
      </c>
      <c r="C17" s="29">
        <v>338</v>
      </c>
      <c r="D17" s="29">
        <v>0</v>
      </c>
      <c r="E17" s="32" t="s">
        <v>13</v>
      </c>
      <c r="F17" s="30">
        <v>69</v>
      </c>
      <c r="G17" s="4" t="s">
        <v>13</v>
      </c>
      <c r="H17" s="4">
        <v>9.754794198807843</v>
      </c>
      <c r="I17" s="19"/>
    </row>
    <row r="18" spans="1:9" ht="12.75">
      <c r="A18" s="28"/>
      <c r="B18" s="29"/>
      <c r="C18" s="29"/>
      <c r="D18" s="29"/>
      <c r="E18" s="29"/>
      <c r="F18" s="30"/>
      <c r="I18" s="19"/>
    </row>
    <row r="19" spans="1:9" ht="12.75">
      <c r="A19" s="31" t="s">
        <v>20</v>
      </c>
      <c r="B19" s="29">
        <f>SUM(C18:F19)</f>
        <v>870</v>
      </c>
      <c r="C19" s="29">
        <v>3</v>
      </c>
      <c r="D19" s="32">
        <v>36</v>
      </c>
      <c r="E19" s="32" t="s">
        <v>13</v>
      </c>
      <c r="F19" s="30">
        <v>831</v>
      </c>
      <c r="G19" s="4" t="s">
        <v>13</v>
      </c>
      <c r="H19" s="4">
        <v>901.5697142586341</v>
      </c>
      <c r="I19" s="19"/>
    </row>
    <row r="20" spans="1:9" ht="12.75">
      <c r="A20" s="28"/>
      <c r="B20" s="34"/>
      <c r="C20" s="34"/>
      <c r="D20" s="34"/>
      <c r="E20" s="34"/>
      <c r="F20" s="35"/>
      <c r="I20" s="19"/>
    </row>
    <row r="21" spans="1:9" ht="12.75">
      <c r="A21" s="28" t="s">
        <v>21</v>
      </c>
      <c r="B21" s="34">
        <v>63</v>
      </c>
      <c r="C21" s="36">
        <v>1</v>
      </c>
      <c r="D21" s="34">
        <v>188</v>
      </c>
      <c r="E21" s="36" t="s">
        <v>13</v>
      </c>
      <c r="F21" s="35">
        <v>62</v>
      </c>
      <c r="G21" s="4">
        <v>94.76870833808896</v>
      </c>
      <c r="H21" s="4">
        <v>74.04131914950379</v>
      </c>
      <c r="I21" s="19"/>
    </row>
    <row r="22" spans="1:9" ht="12.75">
      <c r="A22" s="28" t="s">
        <v>22</v>
      </c>
      <c r="B22" s="34">
        <v>445</v>
      </c>
      <c r="C22" s="36">
        <v>1</v>
      </c>
      <c r="D22" s="34">
        <f>-D2343</f>
        <v>0</v>
      </c>
      <c r="E22" s="36" t="s">
        <v>13</v>
      </c>
      <c r="F22" s="35">
        <v>255</v>
      </c>
      <c r="G22" s="4" t="s">
        <v>13</v>
      </c>
      <c r="H22" s="4">
        <v>404.7066805064535</v>
      </c>
      <c r="I22" s="19"/>
    </row>
    <row r="23" spans="1:8" ht="12.75">
      <c r="A23" s="28" t="s">
        <v>23</v>
      </c>
      <c r="B23" s="34">
        <v>768</v>
      </c>
      <c r="C23" s="36">
        <v>254</v>
      </c>
      <c r="D23" s="34">
        <v>43</v>
      </c>
      <c r="E23" s="36" t="s">
        <v>13</v>
      </c>
      <c r="F23" s="35">
        <v>462</v>
      </c>
      <c r="G23" s="4">
        <v>8.594120884414432</v>
      </c>
      <c r="H23" s="4">
        <v>1262.8263490124798</v>
      </c>
    </row>
    <row r="24" spans="1:8" ht="12.75">
      <c r="A24" s="31" t="s">
        <v>24</v>
      </c>
      <c r="B24" s="29">
        <f>SUM(B21:B23)</f>
        <v>1276</v>
      </c>
      <c r="C24" s="29">
        <f>SUM(C21:C23)</f>
        <v>256</v>
      </c>
      <c r="D24" s="29">
        <f>SUM(D21:D23)</f>
        <v>231</v>
      </c>
      <c r="E24" s="32">
        <v>9</v>
      </c>
      <c r="F24" s="30">
        <f>SUM(F21:F23)</f>
        <v>779</v>
      </c>
      <c r="G24" s="4">
        <v>103.3628292225034</v>
      </c>
      <c r="H24" s="4">
        <v>1741.574348668437</v>
      </c>
    </row>
    <row r="25" spans="1:6" ht="12.75">
      <c r="A25" s="28"/>
      <c r="B25" s="34"/>
      <c r="C25" s="34"/>
      <c r="D25" s="34"/>
      <c r="E25" s="34"/>
      <c r="F25" s="35"/>
    </row>
    <row r="26" spans="1:8" ht="12.75">
      <c r="A26" s="28" t="s">
        <v>25</v>
      </c>
      <c r="B26" s="36">
        <f>SUM(C26:F26)</f>
        <v>2415</v>
      </c>
      <c r="C26" s="36" t="s">
        <v>13</v>
      </c>
      <c r="D26" s="34">
        <v>700</v>
      </c>
      <c r="E26" s="36" t="s">
        <v>13</v>
      </c>
      <c r="F26" s="35">
        <v>1715</v>
      </c>
      <c r="G26" s="4">
        <v>69.78438237547225</v>
      </c>
      <c r="H26" s="4">
        <v>2437.9936438566524</v>
      </c>
    </row>
    <row r="27" spans="1:8" ht="12.75">
      <c r="A27" s="28" t="s">
        <v>26</v>
      </c>
      <c r="B27" s="36">
        <f>SUM(C27:F27)</f>
        <v>1576</v>
      </c>
      <c r="C27" s="36">
        <v>56</v>
      </c>
      <c r="D27" s="34">
        <v>22</v>
      </c>
      <c r="E27" s="36" t="s">
        <v>13</v>
      </c>
      <c r="F27" s="35">
        <v>1498</v>
      </c>
      <c r="G27" s="4" t="s">
        <v>13</v>
      </c>
      <c r="H27" s="4" t="s">
        <v>13</v>
      </c>
    </row>
    <row r="28" spans="1:8" ht="12.75">
      <c r="A28" s="28" t="s">
        <v>27</v>
      </c>
      <c r="B28" s="36">
        <f>SUM(C28:F28)</f>
        <v>2746</v>
      </c>
      <c r="C28" s="36" t="s">
        <v>13</v>
      </c>
      <c r="D28" s="36">
        <v>1186</v>
      </c>
      <c r="E28" s="36" t="s">
        <v>13</v>
      </c>
      <c r="F28" s="35">
        <v>1560</v>
      </c>
      <c r="G28" s="4">
        <v>9.839016177285407</v>
      </c>
      <c r="H28" s="4">
        <v>198.74812678116524</v>
      </c>
    </row>
    <row r="29" spans="1:8" ht="12.75">
      <c r="A29" s="28" t="s">
        <v>28</v>
      </c>
      <c r="B29" s="36">
        <f>SUM(C29:F29)</f>
        <v>443</v>
      </c>
      <c r="C29" s="36" t="s">
        <v>13</v>
      </c>
      <c r="D29" s="36" t="s">
        <v>13</v>
      </c>
      <c r="E29" s="36" t="s">
        <v>13</v>
      </c>
      <c r="F29" s="35">
        <v>443</v>
      </c>
      <c r="G29" s="4" t="s">
        <v>13</v>
      </c>
      <c r="H29" s="4">
        <v>988.8211258171835</v>
      </c>
    </row>
    <row r="30" spans="1:8" ht="12.75">
      <c r="A30" s="31" t="s">
        <v>29</v>
      </c>
      <c r="B30" s="29">
        <f>SUM(B26:B29)</f>
        <v>7180</v>
      </c>
      <c r="C30" s="29">
        <f>SUM(C26:C29)</f>
        <v>56</v>
      </c>
      <c r="D30" s="29">
        <f>SUM(D26:D29)</f>
        <v>1908</v>
      </c>
      <c r="E30" s="29">
        <f>SUM(E26:E29)</f>
        <v>0</v>
      </c>
      <c r="F30" s="30">
        <f>SUM(F26:F29)</f>
        <v>5216</v>
      </c>
      <c r="G30" s="4">
        <v>79.62339855275765</v>
      </c>
      <c r="H30" s="4">
        <v>3625.5628964550015</v>
      </c>
    </row>
    <row r="31" spans="1:6" ht="12.75">
      <c r="A31" s="28"/>
      <c r="B31" s="29"/>
      <c r="C31" s="29"/>
      <c r="D31" s="29"/>
      <c r="E31" s="29"/>
      <c r="F31" s="30"/>
    </row>
    <row r="32" spans="1:8" ht="12.75">
      <c r="A32" s="31" t="s">
        <v>30</v>
      </c>
      <c r="B32" s="29">
        <f>SUM(C32:F32)</f>
        <v>140</v>
      </c>
      <c r="C32" s="32" t="s">
        <v>13</v>
      </c>
      <c r="D32" s="29">
        <v>109</v>
      </c>
      <c r="E32" s="32" t="s">
        <v>13</v>
      </c>
      <c r="F32" s="30">
        <v>31</v>
      </c>
      <c r="G32" s="4" t="s">
        <v>13</v>
      </c>
      <c r="H32" s="4">
        <v>121.46576419199901</v>
      </c>
    </row>
    <row r="33" spans="1:6" ht="12.75">
      <c r="A33" s="28"/>
      <c r="B33" s="29"/>
      <c r="C33" s="29"/>
      <c r="D33" s="29"/>
      <c r="E33" s="29"/>
      <c r="F33" s="30"/>
    </row>
    <row r="34" spans="1:8" ht="12.75">
      <c r="A34" s="28" t="s">
        <v>31</v>
      </c>
      <c r="B34" s="34">
        <f aca="true" t="shared" si="0" ref="B34:B42">SUM(C34:F34)</f>
        <v>15572</v>
      </c>
      <c r="C34" s="36">
        <v>117</v>
      </c>
      <c r="D34" s="36" t="s">
        <v>13</v>
      </c>
      <c r="E34" s="36" t="s">
        <v>13</v>
      </c>
      <c r="F34" s="35">
        <v>15455</v>
      </c>
      <c r="G34" s="4" t="s">
        <v>13</v>
      </c>
      <c r="H34" s="4">
        <v>11274.63717910484</v>
      </c>
    </row>
    <row r="35" spans="1:8" ht="12.75">
      <c r="A35" s="28" t="s">
        <v>32</v>
      </c>
      <c r="B35" s="34">
        <f t="shared" si="0"/>
        <v>1235</v>
      </c>
      <c r="C35" s="36" t="s">
        <v>13</v>
      </c>
      <c r="D35" s="34">
        <v>165</v>
      </c>
      <c r="E35" s="36" t="s">
        <v>13</v>
      </c>
      <c r="F35" s="35">
        <v>1070</v>
      </c>
      <c r="G35" s="4">
        <v>0.5392504860555277</v>
      </c>
      <c r="H35" s="4">
        <v>361.382565019298</v>
      </c>
    </row>
    <row r="36" spans="1:8" ht="12.75">
      <c r="A36" s="28" t="s">
        <v>33</v>
      </c>
      <c r="B36" s="34">
        <f t="shared" si="0"/>
        <v>9389</v>
      </c>
      <c r="C36" s="36" t="s">
        <v>13</v>
      </c>
      <c r="D36" s="34">
        <v>195</v>
      </c>
      <c r="E36" s="36" t="s">
        <v>13</v>
      </c>
      <c r="F36" s="35">
        <v>9194</v>
      </c>
      <c r="G36" s="4" t="s">
        <v>13</v>
      </c>
      <c r="H36" s="4">
        <v>4563.741915927519</v>
      </c>
    </row>
    <row r="37" spans="1:8" ht="12.75">
      <c r="A37" s="28" t="s">
        <v>34</v>
      </c>
      <c r="B37" s="34">
        <f t="shared" si="0"/>
        <v>597</v>
      </c>
      <c r="C37" s="36" t="s">
        <v>13</v>
      </c>
      <c r="D37" s="36" t="s">
        <v>13</v>
      </c>
      <c r="E37" s="36" t="s">
        <v>13</v>
      </c>
      <c r="F37" s="35">
        <v>597</v>
      </c>
      <c r="G37" s="4" t="s">
        <v>13</v>
      </c>
      <c r="H37" s="4">
        <v>111.35779322992389</v>
      </c>
    </row>
    <row r="38" spans="1:8" ht="12.75">
      <c r="A38" s="28" t="s">
        <v>35</v>
      </c>
      <c r="B38" s="34">
        <f t="shared" si="0"/>
        <v>1590</v>
      </c>
      <c r="C38" s="36">
        <v>42</v>
      </c>
      <c r="D38" s="34">
        <v>116</v>
      </c>
      <c r="E38" s="36">
        <v>4</v>
      </c>
      <c r="F38" s="35">
        <v>1428</v>
      </c>
      <c r="G38" s="4">
        <v>65.05243958765097</v>
      </c>
      <c r="H38" s="4">
        <v>1509.0454078030084</v>
      </c>
    </row>
    <row r="39" spans="1:8" ht="12.75">
      <c r="A39" s="28" t="s">
        <v>36</v>
      </c>
      <c r="B39" s="34">
        <f t="shared" si="0"/>
        <v>1411</v>
      </c>
      <c r="C39" s="36" t="s">
        <v>13</v>
      </c>
      <c r="D39" s="34">
        <v>182</v>
      </c>
      <c r="E39" s="36" t="s">
        <v>13</v>
      </c>
      <c r="F39" s="35">
        <v>1229</v>
      </c>
      <c r="G39" s="4" t="s">
        <v>13</v>
      </c>
      <c r="H39" s="4">
        <v>1050.402769165583</v>
      </c>
    </row>
    <row r="40" spans="1:8" ht="12.75">
      <c r="A40" s="28" t="s">
        <v>37</v>
      </c>
      <c r="B40" s="34">
        <f t="shared" si="0"/>
        <v>50</v>
      </c>
      <c r="C40" s="36" t="s">
        <v>13</v>
      </c>
      <c r="D40" s="36" t="s">
        <v>13</v>
      </c>
      <c r="E40" s="36" t="s">
        <v>13</v>
      </c>
      <c r="F40" s="35">
        <v>50</v>
      </c>
      <c r="G40" s="4">
        <v>1.0305675955727862</v>
      </c>
      <c r="H40" s="4">
        <v>88.9112777595744</v>
      </c>
    </row>
    <row r="41" spans="1:8" ht="12.75">
      <c r="A41" s="28" t="s">
        <v>38</v>
      </c>
      <c r="B41" s="34">
        <f t="shared" si="0"/>
        <v>1367</v>
      </c>
      <c r="C41" s="36" t="s">
        <v>13</v>
      </c>
      <c r="D41" s="34">
        <v>0</v>
      </c>
      <c r="E41" s="36" t="s">
        <v>13</v>
      </c>
      <c r="F41" s="35">
        <v>1367</v>
      </c>
      <c r="G41" s="4">
        <v>0.13695250439505463</v>
      </c>
      <c r="H41" s="4">
        <v>323.8627145339678</v>
      </c>
    </row>
    <row r="42" spans="1:8" ht="12.75">
      <c r="A42" s="28" t="s">
        <v>39</v>
      </c>
      <c r="B42" s="34">
        <f t="shared" si="0"/>
        <v>5224</v>
      </c>
      <c r="C42" s="36" t="s">
        <v>13</v>
      </c>
      <c r="D42" s="34">
        <v>0</v>
      </c>
      <c r="E42" s="36" t="s">
        <v>13</v>
      </c>
      <c r="F42" s="35">
        <v>5224</v>
      </c>
      <c r="G42" s="4">
        <v>473.3420933154076</v>
      </c>
      <c r="H42" s="4">
        <v>1461.9679844172083</v>
      </c>
    </row>
    <row r="43" spans="1:8" ht="12.75">
      <c r="A43" s="31" t="s">
        <v>40</v>
      </c>
      <c r="B43" s="29">
        <f>SUM(B34:B42)</f>
        <v>36435</v>
      </c>
      <c r="C43" s="29">
        <f>SUM(C34:C42)</f>
        <v>159</v>
      </c>
      <c r="D43" s="29">
        <f>SUM(D34:D42)</f>
        <v>658</v>
      </c>
      <c r="E43" s="29">
        <f>SUM(E34:E42)</f>
        <v>4</v>
      </c>
      <c r="F43" s="30">
        <f>SUM(F34:F42)</f>
        <v>35614</v>
      </c>
      <c r="G43" s="4">
        <v>540.1013034890819</v>
      </c>
      <c r="H43" s="4">
        <v>20745.30960696092</v>
      </c>
    </row>
    <row r="44" spans="1:6" ht="12.75">
      <c r="A44" s="28"/>
      <c r="B44" s="29"/>
      <c r="C44" s="29"/>
      <c r="D44" s="29"/>
      <c r="E44" s="29"/>
      <c r="F44" s="30"/>
    </row>
    <row r="45" spans="1:8" ht="12.75">
      <c r="A45" s="31" t="s">
        <v>41</v>
      </c>
      <c r="B45" s="29">
        <v>4358</v>
      </c>
      <c r="C45" s="32" t="s">
        <v>13</v>
      </c>
      <c r="D45" s="32" t="s">
        <v>13</v>
      </c>
      <c r="E45" s="32" t="s">
        <v>13</v>
      </c>
      <c r="F45" s="30">
        <v>4358</v>
      </c>
      <c r="G45" s="4" t="s">
        <v>13</v>
      </c>
      <c r="H45" s="4">
        <v>6847.955259390643</v>
      </c>
    </row>
    <row r="46" spans="1:6" ht="12.75">
      <c r="A46" s="28"/>
      <c r="B46" s="34"/>
      <c r="C46" s="34"/>
      <c r="D46" s="34"/>
      <c r="E46" s="34"/>
      <c r="F46" s="35"/>
    </row>
    <row r="47" spans="1:8" ht="12.75">
      <c r="A47" s="28" t="s">
        <v>42</v>
      </c>
      <c r="B47" s="34">
        <f>SUM(C47:F47)</f>
        <v>12586</v>
      </c>
      <c r="C47" s="36" t="s">
        <v>13</v>
      </c>
      <c r="D47" s="34">
        <v>0</v>
      </c>
      <c r="E47" s="36" t="s">
        <v>13</v>
      </c>
      <c r="F47" s="35">
        <v>12586</v>
      </c>
      <c r="G47" s="4" t="s">
        <v>13</v>
      </c>
      <c r="H47" s="4">
        <v>3107.6188985487915</v>
      </c>
    </row>
    <row r="48" spans="1:8" ht="12.75">
      <c r="A48" s="28" t="s">
        <v>43</v>
      </c>
      <c r="B48" s="34">
        <f>SUM(C48:F48)</f>
        <v>33172</v>
      </c>
      <c r="C48" s="34">
        <v>206</v>
      </c>
      <c r="D48" s="34">
        <v>1416</v>
      </c>
      <c r="E48" s="36" t="s">
        <v>13</v>
      </c>
      <c r="F48" s="35">
        <v>31550</v>
      </c>
      <c r="G48" s="4" t="s">
        <v>13</v>
      </c>
      <c r="H48" s="4">
        <v>32486.238444271356</v>
      </c>
    </row>
    <row r="49" spans="1:8" ht="12.75">
      <c r="A49" s="28" t="s">
        <v>44</v>
      </c>
      <c r="B49" s="34">
        <f>SUM(C49:F49)</f>
        <v>3660.312992</v>
      </c>
      <c r="C49" s="34">
        <v>0.312992</v>
      </c>
      <c r="D49" s="34">
        <v>1</v>
      </c>
      <c r="E49" s="36" t="s">
        <v>13</v>
      </c>
      <c r="F49" s="35">
        <v>3659</v>
      </c>
      <c r="G49" s="4">
        <v>0.9383083660158742</v>
      </c>
      <c r="H49" s="4">
        <v>3533.5041641433636</v>
      </c>
    </row>
    <row r="50" spans="1:8" ht="12.75">
      <c r="A50" s="28" t="s">
        <v>45</v>
      </c>
      <c r="B50" s="34">
        <f>SUM(C50:F50)</f>
        <v>407</v>
      </c>
      <c r="C50" s="36" t="s">
        <v>13</v>
      </c>
      <c r="D50" s="36" t="s">
        <v>13</v>
      </c>
      <c r="E50" s="36" t="s">
        <v>13</v>
      </c>
      <c r="F50" s="35">
        <v>407</v>
      </c>
      <c r="G50" s="4" t="s">
        <v>13</v>
      </c>
      <c r="H50" s="4">
        <v>555.4710462144694</v>
      </c>
    </row>
    <row r="51" spans="1:8" ht="12.75">
      <c r="A51" s="28" t="s">
        <v>46</v>
      </c>
      <c r="B51" s="34">
        <f>SUM(C51:F51)</f>
        <v>23079</v>
      </c>
      <c r="C51" s="34">
        <v>554</v>
      </c>
      <c r="D51" s="34">
        <v>138</v>
      </c>
      <c r="E51" s="36">
        <v>225</v>
      </c>
      <c r="F51" s="35">
        <v>22162</v>
      </c>
      <c r="G51" s="4">
        <v>144.86394720542316</v>
      </c>
      <c r="H51" s="4">
        <v>14341.530773336892</v>
      </c>
    </row>
    <row r="52" spans="1:8" ht="12.75">
      <c r="A52" s="31" t="s">
        <v>47</v>
      </c>
      <c r="B52" s="29">
        <f>SUM(B47:B51)</f>
        <v>72904.31299199999</v>
      </c>
      <c r="C52" s="29">
        <f>SUM(C47:C51)</f>
        <v>760.312992</v>
      </c>
      <c r="D52" s="29">
        <f>SUM(D47:D51)</f>
        <v>1555</v>
      </c>
      <c r="E52" s="29">
        <v>225</v>
      </c>
      <c r="F52" s="30">
        <f>SUM(F47:F51)</f>
        <v>70364</v>
      </c>
      <c r="G52" s="4">
        <v>145.80225557143902</v>
      </c>
      <c r="H52" s="4">
        <v>54024.363326514875</v>
      </c>
    </row>
    <row r="53" spans="1:6" ht="12.75">
      <c r="A53" s="28"/>
      <c r="B53" s="34"/>
      <c r="C53" s="34"/>
      <c r="D53" s="34"/>
      <c r="E53" s="34"/>
      <c r="F53" s="35"/>
    </row>
    <row r="54" spans="1:8" ht="12.75">
      <c r="A54" s="28" t="s">
        <v>48</v>
      </c>
      <c r="B54" s="34">
        <v>7909</v>
      </c>
      <c r="C54" s="34">
        <v>49</v>
      </c>
      <c r="D54" s="36" t="s">
        <v>13</v>
      </c>
      <c r="E54" s="36" t="s">
        <v>13</v>
      </c>
      <c r="F54" s="35">
        <v>7860</v>
      </c>
      <c r="G54" s="4" t="s">
        <v>13</v>
      </c>
      <c r="H54" s="4">
        <v>5368.024600394663</v>
      </c>
    </row>
    <row r="55" spans="1:8" ht="12.75">
      <c r="A55" s="28" t="s">
        <v>49</v>
      </c>
      <c r="B55" s="34">
        <v>3012</v>
      </c>
      <c r="C55" s="34">
        <v>9</v>
      </c>
      <c r="D55" s="36" t="s">
        <v>13</v>
      </c>
      <c r="E55" s="36" t="s">
        <v>13</v>
      </c>
      <c r="F55" s="35">
        <v>3003</v>
      </c>
      <c r="G55" s="4" t="s">
        <v>13</v>
      </c>
      <c r="H55" s="4">
        <v>1932.4683132664193</v>
      </c>
    </row>
    <row r="56" spans="1:8" ht="12.75">
      <c r="A56" s="28" t="s">
        <v>50</v>
      </c>
      <c r="B56" s="34">
        <v>1740</v>
      </c>
      <c r="C56" s="34">
        <v>7</v>
      </c>
      <c r="D56" s="36">
        <v>394</v>
      </c>
      <c r="E56" s="36">
        <v>51</v>
      </c>
      <c r="F56" s="35">
        <v>1288</v>
      </c>
      <c r="G56" s="4" t="s">
        <v>13</v>
      </c>
      <c r="H56" s="4">
        <v>1907.5771955926184</v>
      </c>
    </row>
    <row r="57" spans="1:8" ht="12.75">
      <c r="A57" s="31" t="s">
        <v>51</v>
      </c>
      <c r="B57" s="29">
        <f>SUM(B54:B56)</f>
        <v>12661</v>
      </c>
      <c r="C57" s="29">
        <f>SUM(C54:C56)</f>
        <v>65</v>
      </c>
      <c r="D57" s="29">
        <f>SUM(D54:D56)</f>
        <v>394</v>
      </c>
      <c r="E57" s="29">
        <f>SUM(E54:E56)</f>
        <v>51</v>
      </c>
      <c r="F57" s="30">
        <f>SUM(F54:F56)</f>
        <v>12151</v>
      </c>
      <c r="G57" s="4" t="s">
        <v>13</v>
      </c>
      <c r="H57" s="4">
        <v>9208.070109253702</v>
      </c>
    </row>
    <row r="58" spans="1:6" ht="12.75">
      <c r="A58" s="28"/>
      <c r="B58" s="29"/>
      <c r="C58" s="29"/>
      <c r="D58" s="29"/>
      <c r="E58" s="32"/>
      <c r="F58" s="30"/>
    </row>
    <row r="59" spans="1:8" ht="12.75">
      <c r="A59" s="31" t="s">
        <v>52</v>
      </c>
      <c r="B59" s="32">
        <v>39860</v>
      </c>
      <c r="C59" s="32">
        <v>148</v>
      </c>
      <c r="D59" s="32" t="s">
        <v>13</v>
      </c>
      <c r="E59" s="32" t="s">
        <v>13</v>
      </c>
      <c r="F59" s="37">
        <v>39712</v>
      </c>
      <c r="G59" s="4" t="s">
        <v>13</v>
      </c>
      <c r="H59" s="4">
        <v>18509.13574331002</v>
      </c>
    </row>
    <row r="60" spans="1:6" ht="12.75">
      <c r="A60" s="28"/>
      <c r="B60" s="34"/>
      <c r="C60" s="34"/>
      <c r="D60" s="34"/>
      <c r="E60" s="34"/>
      <c r="F60" s="35"/>
    </row>
    <row r="61" spans="1:8" ht="12.75">
      <c r="A61" s="28" t="s">
        <v>53</v>
      </c>
      <c r="B61" s="34">
        <v>3435</v>
      </c>
      <c r="C61" s="36" t="s">
        <v>13</v>
      </c>
      <c r="D61" s="34">
        <v>144</v>
      </c>
      <c r="E61" s="36" t="s">
        <v>13</v>
      </c>
      <c r="F61" s="35">
        <v>3290</v>
      </c>
      <c r="G61" s="4" t="s">
        <v>13</v>
      </c>
      <c r="H61" s="4">
        <v>3050.9971213741965</v>
      </c>
    </row>
    <row r="62" spans="1:8" ht="12.75">
      <c r="A62" s="28" t="s">
        <v>54</v>
      </c>
      <c r="B62" s="34">
        <v>20867</v>
      </c>
      <c r="C62" s="36" t="s">
        <v>13</v>
      </c>
      <c r="D62" s="34">
        <v>1003</v>
      </c>
      <c r="E62" s="36" t="s">
        <v>13</v>
      </c>
      <c r="F62" s="35">
        <v>19864</v>
      </c>
      <c r="G62" s="4" t="s">
        <v>13</v>
      </c>
      <c r="H62" s="4">
        <v>23774.92128636008</v>
      </c>
    </row>
    <row r="63" spans="1:8" ht="12.75">
      <c r="A63" s="31" t="s">
        <v>55</v>
      </c>
      <c r="B63" s="29">
        <f>SUM(B61:B62)</f>
        <v>24302</v>
      </c>
      <c r="C63" s="32" t="s">
        <v>13</v>
      </c>
      <c r="D63" s="29">
        <f>SUM(D61:D62)</f>
        <v>1147</v>
      </c>
      <c r="E63" s="32" t="s">
        <v>13</v>
      </c>
      <c r="F63" s="30">
        <f>SUM(F61:F62)</f>
        <v>23154</v>
      </c>
      <c r="G63" s="4" t="s">
        <v>13</v>
      </c>
      <c r="H63" s="4">
        <v>26825.918407734276</v>
      </c>
    </row>
    <row r="64" spans="1:6" ht="12.75">
      <c r="A64" s="28"/>
      <c r="B64" s="34"/>
      <c r="C64" s="34"/>
      <c r="D64" s="34"/>
      <c r="E64" s="34"/>
      <c r="F64" s="35"/>
    </row>
    <row r="65" spans="1:8" ht="12.75">
      <c r="A65" s="28" t="s">
        <v>56</v>
      </c>
      <c r="B65" s="36">
        <f aca="true" t="shared" si="1" ref="B65:B72">SUM(C65:F65)</f>
        <v>41145</v>
      </c>
      <c r="C65" s="36">
        <v>144</v>
      </c>
      <c r="D65" s="36">
        <v>5281</v>
      </c>
      <c r="E65" s="36" t="s">
        <v>13</v>
      </c>
      <c r="F65" s="38">
        <v>35720</v>
      </c>
      <c r="G65" s="4">
        <v>57.68228077140772</v>
      </c>
      <c r="H65" s="4">
        <v>25568.981912853094</v>
      </c>
    </row>
    <row r="66" spans="1:8" ht="12.75">
      <c r="A66" s="28" t="s">
        <v>57</v>
      </c>
      <c r="B66" s="36">
        <f t="shared" si="1"/>
        <v>18554</v>
      </c>
      <c r="C66" s="36">
        <v>1484</v>
      </c>
      <c r="D66" s="36">
        <v>1670</v>
      </c>
      <c r="E66" s="36" t="s">
        <v>13</v>
      </c>
      <c r="F66" s="35">
        <v>15400</v>
      </c>
      <c r="G66" s="4" t="s">
        <v>13</v>
      </c>
      <c r="H66" s="4">
        <v>15043.039857722928</v>
      </c>
    </row>
    <row r="67" spans="1:8" ht="12.75">
      <c r="A67" s="28" t="s">
        <v>58</v>
      </c>
      <c r="B67" s="36">
        <f t="shared" si="1"/>
        <v>11802</v>
      </c>
      <c r="C67" s="36" t="s">
        <v>13</v>
      </c>
      <c r="D67" s="36" t="s">
        <v>13</v>
      </c>
      <c r="E67" s="36" t="s">
        <v>13</v>
      </c>
      <c r="F67" s="35">
        <v>11802</v>
      </c>
      <c r="G67" s="4">
        <v>237.7387973860386</v>
      </c>
      <c r="H67" s="4">
        <v>17701.412451181455</v>
      </c>
    </row>
    <row r="68" spans="1:8" ht="12.75">
      <c r="A68" s="28" t="s">
        <v>59</v>
      </c>
      <c r="B68" s="36">
        <f t="shared" si="1"/>
        <v>27080</v>
      </c>
      <c r="C68" s="36" t="s">
        <v>13</v>
      </c>
      <c r="D68" s="36">
        <v>2708</v>
      </c>
      <c r="E68" s="36">
        <v>271</v>
      </c>
      <c r="F68" s="38">
        <v>24101</v>
      </c>
      <c r="G68" s="4">
        <v>48.068567309506435</v>
      </c>
      <c r="H68" s="4">
        <v>27586.98776590128</v>
      </c>
    </row>
    <row r="69" spans="1:8" ht="12.75">
      <c r="A69" s="28" t="s">
        <v>60</v>
      </c>
      <c r="B69" s="36">
        <f t="shared" si="1"/>
        <v>9358</v>
      </c>
      <c r="C69" s="36">
        <v>329</v>
      </c>
      <c r="D69" s="34">
        <v>400</v>
      </c>
      <c r="E69" s="36" t="s">
        <v>13</v>
      </c>
      <c r="F69" s="38">
        <v>8629</v>
      </c>
      <c r="G69" s="4">
        <v>298.18680249989</v>
      </c>
      <c r="H69" s="4">
        <v>6909.617955852904</v>
      </c>
    </row>
    <row r="70" spans="1:8" ht="12.75">
      <c r="A70" s="28" t="s">
        <v>61</v>
      </c>
      <c r="B70" s="36">
        <f t="shared" si="1"/>
        <v>5532</v>
      </c>
      <c r="C70" s="36" t="s">
        <v>13</v>
      </c>
      <c r="D70" s="36" t="s">
        <v>13</v>
      </c>
      <c r="E70" s="36" t="s">
        <v>13</v>
      </c>
      <c r="F70" s="38">
        <v>5532</v>
      </c>
      <c r="G70" s="4">
        <v>223.73733147697538</v>
      </c>
      <c r="H70" s="4">
        <v>5351.342502474688</v>
      </c>
    </row>
    <row r="71" spans="1:8" ht="12.75">
      <c r="A71" s="28" t="s">
        <v>62</v>
      </c>
      <c r="B71" s="36">
        <f t="shared" si="1"/>
        <v>64264</v>
      </c>
      <c r="C71" s="36">
        <v>835</v>
      </c>
      <c r="D71" s="36" t="s">
        <v>13</v>
      </c>
      <c r="E71" s="36" t="s">
        <v>13</v>
      </c>
      <c r="F71" s="38">
        <v>63429</v>
      </c>
      <c r="G71" s="4" t="s">
        <v>13</v>
      </c>
      <c r="H71" s="4">
        <v>72740.4181902085</v>
      </c>
    </row>
    <row r="72" spans="1:8" ht="12.75">
      <c r="A72" s="28" t="s">
        <v>63</v>
      </c>
      <c r="B72" s="36">
        <f t="shared" si="1"/>
        <v>40415</v>
      </c>
      <c r="C72" s="36">
        <v>47</v>
      </c>
      <c r="D72" s="36">
        <v>82</v>
      </c>
      <c r="E72" s="36">
        <v>40</v>
      </c>
      <c r="F72" s="35">
        <v>40246</v>
      </c>
      <c r="G72" s="4" t="s">
        <v>13</v>
      </c>
      <c r="H72" s="4">
        <v>43157.15412949563</v>
      </c>
    </row>
    <row r="73" spans="1:8" ht="12.75">
      <c r="A73" s="31" t="s">
        <v>64</v>
      </c>
      <c r="B73" s="29">
        <f>SUM(B65:B72)</f>
        <v>218150</v>
      </c>
      <c r="C73" s="29">
        <f>SUM(C65:C72)</f>
        <v>2839</v>
      </c>
      <c r="D73" s="29">
        <f>SUM(D65:D72)</f>
        <v>10141</v>
      </c>
      <c r="E73" s="29">
        <f>SUM(E65:E72)</f>
        <v>311</v>
      </c>
      <c r="F73" s="30">
        <f>SUM(F65:F72)</f>
        <v>204859</v>
      </c>
      <c r="G73" s="4">
        <v>865.4137794438182</v>
      </c>
      <c r="H73" s="4">
        <v>214058.95476569046</v>
      </c>
    </row>
    <row r="74" spans="1:6" ht="12.75">
      <c r="A74" s="28"/>
      <c r="B74" s="34"/>
      <c r="C74" s="34"/>
      <c r="D74" s="34"/>
      <c r="E74" s="34"/>
      <c r="F74" s="35"/>
    </row>
    <row r="75" spans="1:8" ht="12.75">
      <c r="A75" s="28" t="s">
        <v>65</v>
      </c>
      <c r="B75" s="34">
        <f>SUM(C75:F75)</f>
        <v>56609</v>
      </c>
      <c r="C75" s="36">
        <v>1698</v>
      </c>
      <c r="D75" s="34">
        <v>23210</v>
      </c>
      <c r="E75" s="36">
        <v>566</v>
      </c>
      <c r="F75" s="35">
        <v>31135</v>
      </c>
      <c r="G75" s="4">
        <v>622.9865709908876</v>
      </c>
      <c r="H75" s="4">
        <v>34264.261404498815</v>
      </c>
    </row>
    <row r="76" spans="1:8" ht="12.75">
      <c r="A76" s="28" t="s">
        <v>66</v>
      </c>
      <c r="B76" s="34">
        <f>SUM(C76:F76)</f>
        <v>29086</v>
      </c>
      <c r="C76" s="34">
        <v>658</v>
      </c>
      <c r="D76" s="34">
        <v>14111</v>
      </c>
      <c r="E76" s="36">
        <v>347</v>
      </c>
      <c r="F76" s="35">
        <v>13970</v>
      </c>
      <c r="G76" s="4">
        <v>321.73582899723283</v>
      </c>
      <c r="H76" s="4">
        <v>26797.544460454534</v>
      </c>
    </row>
    <row r="77" spans="1:8" ht="12.75">
      <c r="A77" s="31" t="s">
        <v>67</v>
      </c>
      <c r="B77" s="29">
        <f>SUM(B75:B76)</f>
        <v>85695</v>
      </c>
      <c r="C77" s="29">
        <f>SUM(C75:C76)</f>
        <v>2356</v>
      </c>
      <c r="D77" s="29">
        <f>SUM(D75:D76)</f>
        <v>37321</v>
      </c>
      <c r="E77" s="29">
        <f>SUM(E75:E76)</f>
        <v>913</v>
      </c>
      <c r="F77" s="30">
        <f>SUM(F75:F76)</f>
        <v>45105</v>
      </c>
      <c r="G77" s="4">
        <v>944.7223999881204</v>
      </c>
      <c r="H77" s="4">
        <v>61061.80586495335</v>
      </c>
    </row>
    <row r="78" spans="1:8" ht="12.75">
      <c r="A78" s="33"/>
      <c r="B78" s="29"/>
      <c r="C78" s="29"/>
      <c r="D78" s="29"/>
      <c r="E78" s="29"/>
      <c r="F78" s="30"/>
      <c r="G78" s="4">
        <v>2690.8327856804635</v>
      </c>
      <c r="H78" s="4">
        <v>417921.86105981935</v>
      </c>
    </row>
    <row r="79" spans="1:9" ht="13.5" thickBot="1">
      <c r="A79" s="39" t="s">
        <v>68</v>
      </c>
      <c r="B79" s="40">
        <f>B8+B15+B17+B19+B24+B30+B43+B32+B45+B52+B57+B59+B63+B73+B77</f>
        <v>506660.312992</v>
      </c>
      <c r="C79" s="40">
        <v>6989</v>
      </c>
      <c r="D79" s="40">
        <v>54770</v>
      </c>
      <c r="E79" s="40">
        <v>1513</v>
      </c>
      <c r="F79" s="41">
        <f>F8+F15+F17+F19+F24+F30+F43+F32+F45+F52+F57+F59+F63+F73+F77</f>
        <v>443386</v>
      </c>
      <c r="G79" s="42"/>
      <c r="H79" s="43"/>
      <c r="I79" s="19"/>
    </row>
    <row r="83" ht="18">
      <c r="A83" s="44"/>
    </row>
  </sheetData>
  <mergeCells count="5">
    <mergeCell ref="A1:F1"/>
    <mergeCell ref="A3:F3"/>
    <mergeCell ref="A4:F4"/>
    <mergeCell ref="B6:B7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2011-10-04T09:49:16Z</dcterms:created>
  <dcterms:modified xsi:type="dcterms:W3CDTF">2011-10-04T09:49:25Z</dcterms:modified>
  <cp:category/>
  <cp:version/>
  <cp:contentType/>
  <cp:contentStatus/>
</cp:coreProperties>
</file>