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9.10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'13.9.10.1.'!$A$1:$J$70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<sst xmlns="http://schemas.openxmlformats.org/spreadsheetml/2006/main" count="29" uniqueCount="28">
  <si>
    <t>SUPERFICIES Y PRODUCCIONES DE CULTIVOS</t>
  </si>
  <si>
    <t>13.9.10.1. FRUTALES DE FRUTO FRESCO NO CÍTRICOS-MELOCOTONERO(1)(2): Serie histórica</t>
  </si>
  <si>
    <t>de superficie, árboles diseminados, rendimiento, producción, precio, valor y comercio exterior</t>
  </si>
  <si>
    <t>Años</t>
  </si>
  <si>
    <t>Superficie en</t>
  </si>
  <si>
    <t>Árboles diseminados (miles de árboles)</t>
  </si>
  <si>
    <t>Rendimiento</t>
  </si>
  <si>
    <t>Precio medio</t>
  </si>
  <si>
    <t>Comercio exterior</t>
  </si>
  <si>
    <t>plantación regular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</si>
  <si>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</si>
  <si>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</si>
  <si>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</si>
  <si>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</si>
  <si>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</si>
  <si>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</si>
  <si>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</si>
  <si>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</si>
  <si>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toneladas)</t>
  </si>
  <si>
    <t>los agricultores</t>
  </si>
  <si>
    <t>(miles de euros)</t>
  </si>
  <si>
    <t>Importaciones</t>
  </si>
  <si>
    <t>Exportaciones</t>
  </si>
  <si>
    <t>(miles de hectáreas)</t>
  </si>
  <si>
    <t>(qm/ha)</t>
  </si>
  <si>
    <t>(euros/100kg)</t>
  </si>
  <si>
    <r>
      <t>(1)</t>
    </r>
    <r>
      <rPr>
        <sz val="10"/>
        <rFont val="Arial"/>
        <family val="2"/>
      </rPr>
      <t xml:space="preserve"> Incluye el nectarino hasta el año 2007</t>
    </r>
  </si>
  <si>
    <r>
      <t xml:space="preserve">(2) </t>
    </r>
    <r>
      <rPr>
        <sz val="10"/>
        <rFont val="Arial"/>
        <family val="2"/>
      </rPr>
      <t>A partir del año 2008 no incluye el nectarino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</si>
</sst>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 horizontal="centerContinuous"/>
    </xf>
    <xf numFmtId="0" fontId="0" fillId="2" borderId="0" xfId="0" applyFill="1" applyBorder="1" applyAlignment="1" quotePrefix="1">
      <alignment horizontal="left"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/>
    </xf>
    <xf numFmtId="0" fontId="0" fillId="3" borderId="12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 vertical="center" wrapText="1"/>
    </xf>
    <xf numFmtId="0" fontId="0" fillId="3" borderId="15" xfId="0" applyFont="1" applyFill="1" applyBorder="1" applyAlignment="1" quotePrefix="1">
      <alignment horizontal="center" vertical="center" wrapText="1"/>
    </xf>
    <xf numFmtId="0" fontId="0" fillId="3" borderId="16" xfId="0" applyFont="1" applyFill="1" applyBorder="1" applyAlignment="1" quotePrefix="1">
      <alignment horizont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6" xfId="0" applyFont="1" applyFill="1" applyBorder="1" applyAlignment="1" quotePrefix="1">
      <alignment horizontal="center" vertical="center" wrapText="1"/>
    </xf>
    <xf numFmtId="0" fontId="0" fillId="3" borderId="17" xfId="0" applyFont="1" applyFill="1" applyBorder="1" applyAlignment="1" quotePrefix="1">
      <alignment horizontal="center" vertical="center" wrapText="1"/>
    </xf>
    <xf numFmtId="0" fontId="0" fillId="2" borderId="7" xfId="0" applyNumberFormat="1" applyFill="1" applyBorder="1" applyAlignment="1">
      <alignment horizontal="left"/>
    </xf>
    <xf numFmtId="169" fontId="0" fillId="2" borderId="10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9" fontId="0" fillId="2" borderId="10" xfId="0" applyNumberFormat="1" applyFont="1" applyFill="1" applyBorder="1" applyAlignment="1">
      <alignment horizontal="right"/>
    </xf>
    <xf numFmtId="37" fontId="0" fillId="2" borderId="13" xfId="0" applyNumberFormat="1" applyFont="1" applyFill="1" applyBorder="1" applyAlignment="1">
      <alignment horizontal="right"/>
    </xf>
    <xf numFmtId="0" fontId="0" fillId="0" borderId="7" xfId="0" applyNumberFormat="1" applyBorder="1" applyAlignment="1">
      <alignment horizontal="left"/>
    </xf>
    <xf numFmtId="37" fontId="0" fillId="0" borderId="10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 horizontal="right"/>
    </xf>
    <xf numFmtId="0" fontId="0" fillId="0" borderId="15" xfId="0" applyNumberFormat="1" applyBorder="1" applyAlignment="1">
      <alignment horizontal="left"/>
    </xf>
    <xf numFmtId="169" fontId="0" fillId="2" borderId="16" xfId="0" applyNumberFormat="1" applyFont="1" applyFill="1" applyBorder="1" applyAlignment="1">
      <alignment horizontal="right"/>
    </xf>
    <xf numFmtId="37" fontId="0" fillId="2" borderId="16" xfId="0" applyNumberFormat="1" applyFont="1" applyFill="1" applyBorder="1" applyAlignment="1">
      <alignment horizontal="right"/>
    </xf>
    <xf numFmtId="39" fontId="0" fillId="2" borderId="16" xfId="0" applyNumberFormat="1" applyFont="1" applyFill="1" applyBorder="1" applyAlignment="1">
      <alignment horizontal="right"/>
    </xf>
    <xf numFmtId="37" fontId="0" fillId="0" borderId="16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8" xfId="0" applyNumberFormat="1" applyFill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melocotonero (miles de hectáreas)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025"/>
          <c:w val="0.96275"/>
          <c:h val="0.749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'13.9.10.1.'!$A$10:$A$20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'13.9.10.1.'!$B$10:$B$20</c:f>
              <c:numCache>
                <c:ptCount val="11"/>
                <c:pt idx="0">
                  <c:v>70.3</c:v>
                </c:pt>
                <c:pt idx="1">
                  <c:v>72.219</c:v>
                </c:pt>
                <c:pt idx="2">
                  <c:v>74.892</c:v>
                </c:pt>
                <c:pt idx="3">
                  <c:v>77.707</c:v>
                </c:pt>
                <c:pt idx="4">
                  <c:v>78.453</c:v>
                </c:pt>
                <c:pt idx="5">
                  <c:v>78.452</c:v>
                </c:pt>
                <c:pt idx="6">
                  <c:v>79.077</c:v>
                </c:pt>
                <c:pt idx="7">
                  <c:v>80.528</c:v>
                </c:pt>
                <c:pt idx="8">
                  <c:v>54.887</c:v>
                </c:pt>
                <c:pt idx="9">
                  <c:v>49.653</c:v>
                </c:pt>
                <c:pt idx="10">
                  <c:v>49.441</c:v>
                </c:pt>
              </c:numCache>
            </c:numRef>
          </c:val>
          <c:smooth val="0"/>
        </c:ser>
        <c:axId val="56184921"/>
        <c:axId val="35902242"/>
      </c:line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02242"/>
        <c:crosses val="autoZero"/>
        <c:auto val="1"/>
        <c:lblOffset val="100"/>
        <c:noMultiLvlLbl val="0"/>
      </c:catAx>
      <c:valAx>
        <c:axId val="35902242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1849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melocotonero (toneladas)</a:t>
            </a:r>
          </a:p>
        </c:rich>
      </c:tx>
      <c:layout>
        <c:manualLayout>
          <c:xMode val="factor"/>
          <c:yMode val="factor"/>
          <c:x val="0.014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5925"/>
          <c:w val="0.962"/>
          <c:h val="0.656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'13.9.10.1.'!$A$10:$A$20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'13.9.10.1.'!$F$10:$F$20</c:f>
              <c:numCache>
                <c:ptCount val="11"/>
                <c:pt idx="0">
                  <c:v>982.3</c:v>
                </c:pt>
                <c:pt idx="1">
                  <c:v>1029.845</c:v>
                </c:pt>
                <c:pt idx="2">
                  <c:v>1082.285</c:v>
                </c:pt>
                <c:pt idx="3">
                  <c:v>1275.83</c:v>
                </c:pt>
                <c:pt idx="4">
                  <c:v>1270.82</c:v>
                </c:pt>
                <c:pt idx="5">
                  <c:v>987.574</c:v>
                </c:pt>
                <c:pt idx="6">
                  <c:v>1260.8780000000002</c:v>
                </c:pt>
                <c:pt idx="7">
                  <c:v>1245.527</c:v>
                </c:pt>
                <c:pt idx="8">
                  <c:v>846.853</c:v>
                </c:pt>
                <c:pt idx="9">
                  <c:v>833.409</c:v>
                </c:pt>
                <c:pt idx="10">
                  <c:v>796.145</c:v>
                </c:pt>
              </c:numCache>
            </c:numRef>
          </c:val>
          <c:smooth val="0"/>
        </c:ser>
        <c:axId val="54684723"/>
        <c:axId val="22400460"/>
      </c:line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00460"/>
        <c:crosses val="autoZero"/>
        <c:auto val="1"/>
        <c:lblOffset val="100"/>
        <c:noMultiLvlLbl val="0"/>
      </c:catAx>
      <c:valAx>
        <c:axId val="22400460"/>
        <c:scaling>
          <c:orientation val="minMax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6847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melocotonero (miles de euros)</a:t>
            </a:r>
          </a:p>
        </c:rich>
      </c:tx>
      <c:layout>
        <c:manualLayout>
          <c:xMode val="factor"/>
          <c:yMode val="factor"/>
          <c:x val="0.006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575"/>
          <c:w val="0.97875"/>
          <c:h val="0.61325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'13.9.10.1.'!$A$10:$A$20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'13.9.10.1.'!$H$10:$H$20</c:f>
              <c:numCache>
                <c:ptCount val="11"/>
                <c:pt idx="0">
                  <c:v>429083.96139098244</c:v>
                </c:pt>
                <c:pt idx="1">
                  <c:v>399469.88508648577</c:v>
                </c:pt>
                <c:pt idx="2">
                  <c:v>546553.925</c:v>
                </c:pt>
                <c:pt idx="3">
                  <c:v>627325.611</c:v>
                </c:pt>
                <c:pt idx="4">
                  <c:v>798583.2880000001</c:v>
                </c:pt>
                <c:pt idx="5">
                  <c:v>617233.75</c:v>
                </c:pt>
                <c:pt idx="6">
                  <c:v>583660.4262000001</c:v>
                </c:pt>
                <c:pt idx="7">
                  <c:v>557996.0959999999</c:v>
                </c:pt>
                <c:pt idx="8">
                  <c:v>418345.382</c:v>
                </c:pt>
                <c:pt idx="9">
                  <c:v>442040.13359999994</c:v>
                </c:pt>
                <c:pt idx="10">
                  <c:v>336769.33499999996</c:v>
                </c:pt>
              </c:numCache>
            </c:numRef>
          </c:val>
          <c:smooth val="0"/>
        </c:ser>
        <c:axId val="277549"/>
        <c:axId val="2497942"/>
      </c:line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5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23</xdr:row>
      <xdr:rowOff>9525</xdr:rowOff>
    </xdr:from>
    <xdr:to>
      <xdr:col>9</xdr:col>
      <xdr:colOff>390525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71475" y="3933825"/>
        <a:ext cx="9658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38</xdr:row>
      <xdr:rowOff>114300</xdr:rowOff>
    </xdr:from>
    <xdr:to>
      <xdr:col>9</xdr:col>
      <xdr:colOff>409575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352425" y="6467475"/>
        <a:ext cx="96964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55</xdr:row>
      <xdr:rowOff>28575</xdr:rowOff>
    </xdr:from>
    <xdr:to>
      <xdr:col>9</xdr:col>
      <xdr:colOff>438150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371475" y="9134475"/>
        <a:ext cx="97059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6">
    <pageSetUpPr fitToPage="1"/>
  </sheetPr>
  <dimension ref="A1:L29"/>
  <sheetViews>
    <sheetView showGridLines="0" tabSelected="1" zoomScale="75" zoomScaleNormal="75" workbookViewId="0" topLeftCell="A1">
      <selection activeCell="C20" sqref="C20"/>
    </sheetView>
  </sheetViews>
  <sheetFormatPr defaultColWidth="11.421875" defaultRowHeight="12.75"/>
  <cols>
    <col min="1" max="1" width="15.421875" style="52" customWidth="1"/>
    <col min="2" max="3" width="17.7109375" style="52" customWidth="1"/>
    <col min="4" max="4" width="15.421875" style="52" customWidth="1"/>
    <col min="5" max="5" width="16.140625" style="52" customWidth="1"/>
    <col min="6" max="6" width="17.7109375" style="52" customWidth="1"/>
    <col min="7" max="7" width="16.140625" style="52" customWidth="1"/>
    <col min="8" max="8" width="15.00390625" style="52" customWidth="1"/>
    <col min="9" max="9" width="13.28125" style="52" customWidth="1"/>
    <col min="10" max="10" width="14.28125" style="52" customWidth="1"/>
    <col min="11" max="11" width="11.140625" style="52" customWidth="1"/>
    <col min="12" max="12" width="12.00390625" style="52" customWidth="1"/>
    <col min="13" max="13" width="29.8515625" style="52" customWidth="1"/>
    <col min="14" max="19" width="15.00390625" style="52" customWidth="1"/>
    <col min="20" max="16384" width="11.421875" style="52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2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2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</row>
    <row r="5" spans="1:10" ht="14.25" customHeight="1" thickBo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s="15" customFormat="1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2"/>
      <c r="I6" s="14" t="s">
        <v>8</v>
      </c>
      <c r="J6" s="9"/>
    </row>
    <row r="7" spans="1:10" s="15" customFormat="1" ht="12.75">
      <c r="A7" s="16"/>
      <c r="B7" s="17" t="s">
        <v>9</v>
      </c>
      <c r="C7" s="18"/>
      <c r="D7" s="19"/>
      <c r="E7" s="20" t="s">
        <v>10</v>
      </c>
      <c r="F7" s="21" t="s">
        <v>11</v>
      </c>
      <c r="G7" s="21" t="s">
        <v>12</v>
      </c>
      <c r="H7" s="21" t="s">
        <v>13</v>
      </c>
      <c r="I7" s="22" t="s">
        <v>14</v>
      </c>
      <c r="J7" s="23"/>
    </row>
    <row r="8" spans="1:10" s="15" customFormat="1" ht="12.75">
      <c r="A8" s="16"/>
      <c r="B8" s="24" t="s">
        <v>15</v>
      </c>
      <c r="C8" s="24" t="s">
        <v>16</v>
      </c>
      <c r="D8" s="19"/>
      <c r="E8" s="20" t="s">
        <v>17</v>
      </c>
      <c r="F8" s="20" t="s">
        <v>18</v>
      </c>
      <c r="G8" s="21" t="s">
        <v>19</v>
      </c>
      <c r="H8" s="25" t="s">
        <v>20</v>
      </c>
      <c r="I8" s="26" t="s">
        <v>21</v>
      </c>
      <c r="J8" s="27" t="s">
        <v>22</v>
      </c>
    </row>
    <row r="9" spans="1:10" s="15" customFormat="1" ht="13.5" thickBot="1">
      <c r="A9" s="28"/>
      <c r="B9" s="29" t="s">
        <v>23</v>
      </c>
      <c r="C9" s="29" t="s">
        <v>23</v>
      </c>
      <c r="D9" s="30"/>
      <c r="E9" s="31" t="s">
        <v>24</v>
      </c>
      <c r="F9" s="32"/>
      <c r="G9" s="29" t="s">
        <v>25</v>
      </c>
      <c r="H9" s="32"/>
      <c r="I9" s="33"/>
      <c r="J9" s="34"/>
    </row>
    <row r="10" spans="1:10" s="15" customFormat="1" ht="12.75">
      <c r="A10" s="35">
        <v>1999</v>
      </c>
      <c r="B10" s="36">
        <v>70.3</v>
      </c>
      <c r="C10" s="36">
        <v>66.3</v>
      </c>
      <c r="D10" s="37">
        <v>615</v>
      </c>
      <c r="E10" s="36">
        <f aca="true" t="shared" si="0" ref="E10:E20">+F10/C10*10</f>
        <v>148.15987933634995</v>
      </c>
      <c r="F10" s="36">
        <v>982.3</v>
      </c>
      <c r="G10" s="38">
        <v>43.6815597466133</v>
      </c>
      <c r="H10" s="37">
        <v>429083.96139098244</v>
      </c>
      <c r="I10" s="37">
        <v>3213</v>
      </c>
      <c r="J10" s="39">
        <v>223753</v>
      </c>
    </row>
    <row r="11" spans="1:10" s="15" customFormat="1" ht="12.75">
      <c r="A11" s="35">
        <v>2000</v>
      </c>
      <c r="B11" s="36">
        <v>72.219</v>
      </c>
      <c r="C11" s="36">
        <v>66.575</v>
      </c>
      <c r="D11" s="37">
        <v>565</v>
      </c>
      <c r="E11" s="36">
        <f t="shared" si="0"/>
        <v>154.68944799098762</v>
      </c>
      <c r="F11" s="36">
        <v>1029.845</v>
      </c>
      <c r="G11" s="38">
        <v>38.78932121692932</v>
      </c>
      <c r="H11" s="37">
        <v>399469.88508648577</v>
      </c>
      <c r="I11" s="37">
        <v>2011.464</v>
      </c>
      <c r="J11" s="39">
        <v>294846.583</v>
      </c>
    </row>
    <row r="12" spans="1:10" s="15" customFormat="1" ht="12.75">
      <c r="A12" s="35">
        <v>2001</v>
      </c>
      <c r="B12" s="36">
        <v>74.892</v>
      </c>
      <c r="C12" s="36">
        <v>69.11</v>
      </c>
      <c r="D12" s="37">
        <v>578.958</v>
      </c>
      <c r="E12" s="36">
        <f t="shared" si="0"/>
        <v>156.60324120966575</v>
      </c>
      <c r="F12" s="36">
        <v>1082.285</v>
      </c>
      <c r="G12" s="38">
        <v>50.5</v>
      </c>
      <c r="H12" s="37">
        <v>546553.925</v>
      </c>
      <c r="I12" s="37">
        <v>3988.848</v>
      </c>
      <c r="J12" s="39">
        <v>275653.556</v>
      </c>
    </row>
    <row r="13" spans="1:10" s="15" customFormat="1" ht="12.75">
      <c r="A13" s="35">
        <v>2002</v>
      </c>
      <c r="B13" s="36">
        <v>77.707</v>
      </c>
      <c r="C13" s="36">
        <v>71.588</v>
      </c>
      <c r="D13" s="37">
        <v>768.464</v>
      </c>
      <c r="E13" s="36">
        <f t="shared" si="0"/>
        <v>178.21841649438454</v>
      </c>
      <c r="F13" s="36">
        <v>1275.83</v>
      </c>
      <c r="G13" s="38">
        <v>49.17</v>
      </c>
      <c r="H13" s="37">
        <v>627325.611</v>
      </c>
      <c r="I13" s="37">
        <v>4663.411</v>
      </c>
      <c r="J13" s="39">
        <v>385586.865</v>
      </c>
    </row>
    <row r="14" spans="1:10" s="15" customFormat="1" ht="12.75">
      <c r="A14" s="35">
        <v>2003</v>
      </c>
      <c r="B14" s="36">
        <v>78.453</v>
      </c>
      <c r="C14" s="36">
        <v>73.807</v>
      </c>
      <c r="D14" s="37">
        <v>921.816</v>
      </c>
      <c r="E14" s="36">
        <f t="shared" si="0"/>
        <v>172.18150039969106</v>
      </c>
      <c r="F14" s="36">
        <v>1270.82</v>
      </c>
      <c r="G14" s="38">
        <v>62.84</v>
      </c>
      <c r="H14" s="37">
        <v>798583.2880000001</v>
      </c>
      <c r="I14" s="37">
        <v>6629</v>
      </c>
      <c r="J14" s="39">
        <v>401837</v>
      </c>
    </row>
    <row r="15" spans="1:10" s="15" customFormat="1" ht="12.75">
      <c r="A15" s="35">
        <v>2004</v>
      </c>
      <c r="B15" s="36">
        <v>78.452</v>
      </c>
      <c r="C15" s="36">
        <v>72.482</v>
      </c>
      <c r="D15" s="37">
        <v>904.518</v>
      </c>
      <c r="E15" s="36">
        <f t="shared" si="0"/>
        <v>136.25093126569354</v>
      </c>
      <c r="F15" s="36">
        <v>987.574</v>
      </c>
      <c r="G15" s="38">
        <v>62.5</v>
      </c>
      <c r="H15" s="37">
        <v>617233.75</v>
      </c>
      <c r="I15" s="37">
        <v>7834</v>
      </c>
      <c r="J15" s="39">
        <v>276321</v>
      </c>
    </row>
    <row r="16" spans="1:10" s="15" customFormat="1" ht="12.75">
      <c r="A16" s="35">
        <v>2005</v>
      </c>
      <c r="B16" s="36">
        <v>79.077</v>
      </c>
      <c r="C16" s="36">
        <v>73.161</v>
      </c>
      <c r="D16" s="37">
        <v>870.193</v>
      </c>
      <c r="E16" s="36">
        <f t="shared" si="0"/>
        <v>172.34291494102052</v>
      </c>
      <c r="F16" s="36">
        <v>1260.8780000000002</v>
      </c>
      <c r="G16" s="38">
        <v>46.29</v>
      </c>
      <c r="H16" s="37">
        <v>583660.4262000001</v>
      </c>
      <c r="I16" s="37">
        <v>6949</v>
      </c>
      <c r="J16" s="39">
        <v>423611</v>
      </c>
    </row>
    <row r="17" spans="1:10" s="15" customFormat="1" ht="12.75">
      <c r="A17" s="35">
        <v>2006</v>
      </c>
      <c r="B17" s="36">
        <v>80.528</v>
      </c>
      <c r="C17" s="36">
        <v>73.068</v>
      </c>
      <c r="D17" s="37">
        <v>803.729</v>
      </c>
      <c r="E17" s="36">
        <f t="shared" si="0"/>
        <v>170.46135107023593</v>
      </c>
      <c r="F17" s="36">
        <v>1245.527</v>
      </c>
      <c r="G17" s="38">
        <v>44.8</v>
      </c>
      <c r="H17" s="37">
        <v>557996.0959999999</v>
      </c>
      <c r="I17" s="37">
        <v>12102</v>
      </c>
      <c r="J17" s="39">
        <v>545188</v>
      </c>
    </row>
    <row r="18" spans="1:10" s="15" customFormat="1" ht="12.75">
      <c r="A18" s="40">
        <v>2007</v>
      </c>
      <c r="B18" s="36">
        <v>54.887</v>
      </c>
      <c r="C18" s="36">
        <v>51.277</v>
      </c>
      <c r="D18" s="37">
        <v>761.651</v>
      </c>
      <c r="E18" s="36">
        <f t="shared" si="0"/>
        <v>165.15260253134932</v>
      </c>
      <c r="F18" s="36">
        <v>846.853</v>
      </c>
      <c r="G18" s="38">
        <v>49.4</v>
      </c>
      <c r="H18" s="37">
        <f>F18*G18*10</f>
        <v>418345.382</v>
      </c>
      <c r="I18" s="41">
        <v>10250</v>
      </c>
      <c r="J18" s="42">
        <v>520696</v>
      </c>
    </row>
    <row r="19" spans="1:10" s="15" customFormat="1" ht="12.75">
      <c r="A19" s="40">
        <v>2008</v>
      </c>
      <c r="B19" s="36">
        <v>49.653</v>
      </c>
      <c r="C19" s="36">
        <v>45.846</v>
      </c>
      <c r="D19" s="37">
        <v>782.737</v>
      </c>
      <c r="E19" s="36">
        <f t="shared" si="0"/>
        <v>181.7844522968198</v>
      </c>
      <c r="F19" s="36">
        <v>833.409</v>
      </c>
      <c r="G19" s="38">
        <v>53.04</v>
      </c>
      <c r="H19" s="37">
        <f>F19*G19*10</f>
        <v>442040.13359999994</v>
      </c>
      <c r="I19" s="41">
        <v>5855</v>
      </c>
      <c r="J19" s="42">
        <v>249341</v>
      </c>
    </row>
    <row r="20" spans="1:10" s="15" customFormat="1" ht="13.5" thickBot="1">
      <c r="A20" s="43">
        <v>2009</v>
      </c>
      <c r="B20" s="44">
        <v>49.441</v>
      </c>
      <c r="C20" s="44">
        <v>44.524</v>
      </c>
      <c r="D20" s="45">
        <v>735.626</v>
      </c>
      <c r="E20" s="44">
        <f t="shared" si="0"/>
        <v>178.81255053454316</v>
      </c>
      <c r="F20" s="44">
        <v>796.145</v>
      </c>
      <c r="G20" s="46">
        <v>42.3</v>
      </c>
      <c r="H20" s="45">
        <f>F20*G20*10</f>
        <v>336769.33499999996</v>
      </c>
      <c r="I20" s="47">
        <v>4761</v>
      </c>
      <c r="J20" s="48">
        <v>234566</v>
      </c>
    </row>
    <row r="21" s="50" customFormat="1" ht="14.25">
      <c r="A21" s="49" t="s">
        <v>26</v>
      </c>
    </row>
    <row r="22" ht="14.25">
      <c r="A22" s="51" t="s">
        <v>27</v>
      </c>
    </row>
    <row r="27" spans="1:5" s="15" customFormat="1" ht="12.75">
      <c r="A27" s="52"/>
      <c r="B27" s="52"/>
      <c r="C27" s="52"/>
      <c r="D27" s="52"/>
      <c r="E27" s="53"/>
    </row>
    <row r="29" spans="1:5" s="15" customFormat="1" ht="12.75">
      <c r="A29" s="52"/>
      <c r="B29" s="52"/>
      <c r="C29" s="52"/>
      <c r="D29" s="52"/>
      <c r="E29" s="53"/>
    </row>
  </sheetData>
  <mergeCells count="7">
    <mergeCell ref="A1:J1"/>
    <mergeCell ref="A3:J3"/>
    <mergeCell ref="A6:A9"/>
    <mergeCell ref="D6:D9"/>
    <mergeCell ref="I8:I9"/>
    <mergeCell ref="J8:J9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2011-03-21T12:58:07Z</dcterms:created>
  <dcterms:modified xsi:type="dcterms:W3CDTF">2011-03-21T12:58:16Z</dcterms:modified>
  <cp:category/>
  <cp:version/>
  <cp:contentType/>
  <cp:contentStatus/>
</cp:coreProperties>
</file>