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3.6.44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'[14]p19'!#REF!</definedName>
    <definedName name="\A">#REF!</definedName>
    <definedName name="\B">#N/A</definedName>
    <definedName name="\C" localSheetId="0">'[14]p19'!#REF!</definedName>
    <definedName name="\C">#REF!</definedName>
    <definedName name="\D">'[5]19.11-12'!$B$51</definedName>
    <definedName name="\G" localSheetId="0">'[14]p19'!#REF!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'[15]3.1'!#REF!</definedName>
    <definedName name="A_impresión_IM">#REF!</definedName>
    <definedName name="alk">'[5]19.11-12'!$B$53</definedName>
    <definedName name="AÑOSEÑA">#N/A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'[15]3.1'!#REF!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'[15]3.1'!#REF!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<sst xmlns="http://schemas.openxmlformats.org/spreadsheetml/2006/main" count="20" uniqueCount="19">
  <si>
    <t>SUPERFICIES Y PRODUCCIONES DE CULTIVOS</t>
  </si>
  <si>
    <t>13.6.44.1. HORTALIZAS VARIAS-CHAMPIÑÓN: Serie histórica</t>
  </si>
  <si>
    <t>de superficie, rendimiento, producción, precio, valor y comercio exterior</t>
  </si>
  <si>
    <t>Años</t>
  </si>
  <si>
    <t>Precio medio</t>
  </si>
  <si>
    <t>Comercio exterior</t>
  </si>
  <si>
    <t>Superficie</t>
  </si>
  <si>
    <t>Rendimiento</t>
  </si>
  <si>
    <t>Producción</t>
  </si>
  <si>
    <t>percibido por</t>
  </si>
  <si>
    <t>Valor</t>
  </si>
  <si>
    <t>(toneladas)</t>
  </si>
  <si>
    <t>(áreas)</t>
  </si>
  <si>
    <t>(kg/a)</t>
  </si>
  <si>
    <t>los agricultores</t>
  </si>
  <si>
    <t>(miles de euros)</t>
  </si>
  <si>
    <t>Importaciones</t>
  </si>
  <si>
    <t>Exportaciones</t>
  </si>
  <si>
    <t>(euros/100kg)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</si>
</sst>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  <font>
      <sz val="9.25"/>
      <name val="Arial"/>
      <family val="2"/>
    </font>
    <font>
      <sz val="5"/>
      <name val="Arial"/>
      <family val="0"/>
    </font>
    <font>
      <sz val="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2" xfId="0" applyFont="1" applyFill="1" applyBorder="1" applyAlignment="1">
      <alignment horizontal="centerContinuous"/>
    </xf>
    <xf numFmtId="0" fontId="9" fillId="0" borderId="2" xfId="0" applyFont="1" applyFill="1" applyBorder="1" applyAlignment="1">
      <alignment horizontal="centerContinuous"/>
    </xf>
    <xf numFmtId="0" fontId="0" fillId="2" borderId="3" xfId="0" applyFont="1" applyFill="1" applyBorder="1" applyAlignment="1" quotePrefix="1">
      <alignment horizontal="center" vertical="center" wrapText="1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 quotePrefix="1">
      <alignment horizontal="center"/>
    </xf>
    <xf numFmtId="0" fontId="0" fillId="2" borderId="5" xfId="0" applyFont="1" applyFill="1" applyBorder="1" applyAlignment="1">
      <alignment horizontal="centerContinuous"/>
    </xf>
    <xf numFmtId="0" fontId="0" fillId="2" borderId="6" xfId="0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0" fillId="2" borderId="7" xfId="0" applyFont="1" applyFill="1" applyBorder="1" applyAlignment="1" quotePrefix="1">
      <alignment horizontal="center" vertical="center" wrapText="1"/>
    </xf>
    <xf numFmtId="0" fontId="0" fillId="2" borderId="8" xfId="0" applyFont="1" applyFill="1" applyBorder="1" applyAlignment="1" quotePrefix="1">
      <alignment horizontal="center"/>
    </xf>
    <xf numFmtId="0" fontId="0" fillId="2" borderId="9" xfId="0" applyFont="1" applyFill="1" applyBorder="1" applyAlignment="1">
      <alignment horizontal="centerContinuous"/>
    </xf>
    <xf numFmtId="0" fontId="0" fillId="2" borderId="10" xfId="0" applyFont="1" applyFill="1" applyBorder="1" applyAlignment="1">
      <alignment horizontal="centerContinuous"/>
    </xf>
    <xf numFmtId="0" fontId="0" fillId="2" borderId="11" xfId="0" applyFont="1" applyFill="1" applyBorder="1" applyAlignment="1" quotePrefix="1">
      <alignment horizontal="center"/>
    </xf>
    <xf numFmtId="0" fontId="0" fillId="2" borderId="12" xfId="0" applyFont="1" applyFill="1" applyBorder="1" applyAlignment="1" quotePrefix="1">
      <alignment horizontal="center" vertical="center" wrapText="1"/>
    </xf>
    <xf numFmtId="0" fontId="0" fillId="2" borderId="13" xfId="0" applyFont="1" applyFill="1" applyBorder="1" applyAlignment="1" quotePrefix="1">
      <alignment horizontal="center" vertical="center" wrapText="1"/>
    </xf>
    <xf numFmtId="0" fontId="0" fillId="2" borderId="14" xfId="0" applyFont="1" applyFill="1" applyBorder="1" applyAlignment="1" quotePrefix="1">
      <alignment horizontal="center" vertical="center" wrapText="1"/>
    </xf>
    <xf numFmtId="0" fontId="0" fillId="2" borderId="15" xfId="0" applyFont="1" applyFill="1" applyBorder="1" applyAlignment="1">
      <alignment/>
    </xf>
    <xf numFmtId="0" fontId="0" fillId="2" borderId="15" xfId="0" applyFont="1" applyFill="1" applyBorder="1" applyAlignment="1" quotePrefix="1">
      <alignment horizontal="center"/>
    </xf>
    <xf numFmtId="0" fontId="0" fillId="2" borderId="15" xfId="0" applyFont="1" applyFill="1" applyBorder="1" applyAlignment="1" quotePrefix="1">
      <alignment horizontal="center" vertical="center" wrapText="1"/>
    </xf>
    <xf numFmtId="0" fontId="0" fillId="2" borderId="16" xfId="0" applyFont="1" applyFill="1" applyBorder="1" applyAlignment="1" quotePrefix="1">
      <alignment horizontal="center" vertical="center" wrapText="1"/>
    </xf>
    <xf numFmtId="0" fontId="0" fillId="0" borderId="7" xfId="0" applyFont="1" applyFill="1" applyBorder="1" applyAlignment="1">
      <alignment horizontal="left"/>
    </xf>
    <xf numFmtId="37" fontId="0" fillId="0" borderId="8" xfId="0" applyNumberFormat="1" applyFont="1" applyFill="1" applyBorder="1" applyAlignment="1">
      <alignment horizontal="right"/>
    </xf>
    <xf numFmtId="39" fontId="0" fillId="0" borderId="8" xfId="0" applyNumberFormat="1" applyFont="1" applyFill="1" applyBorder="1" applyAlignment="1">
      <alignment horizontal="right"/>
    </xf>
    <xf numFmtId="37" fontId="0" fillId="0" borderId="11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 horizontal="left"/>
    </xf>
    <xf numFmtId="37" fontId="0" fillId="0" borderId="15" xfId="0" applyNumberFormat="1" applyFont="1" applyFill="1" applyBorder="1" applyAlignment="1">
      <alignment horizontal="right"/>
    </xf>
    <xf numFmtId="39" fontId="0" fillId="0" borderId="15" xfId="0" applyNumberFormat="1" applyFont="1" applyFill="1" applyBorder="1" applyAlignment="1">
      <alignment horizontal="right"/>
    </xf>
    <xf numFmtId="37" fontId="0" fillId="0" borderId="16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champiñón (miles de hectáreas)</a:t>
            </a:r>
          </a:p>
        </c:rich>
      </c:tx>
      <c:layout>
        <c:manualLayout>
          <c:xMode val="factor"/>
          <c:yMode val="factor"/>
          <c:x val="0.0255"/>
          <c:y val="0.058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25"/>
          <c:y val="0.2635"/>
          <c:w val="0.962"/>
          <c:h val="0.7357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'13.6.44.1'!$A$10:$A$20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'13.6.44.1'!$B$10:$B$20</c:f>
              <c:numCache>
                <c:ptCount val="11"/>
                <c:pt idx="0">
                  <c:v>30977</c:v>
                </c:pt>
                <c:pt idx="1">
                  <c:v>32309</c:v>
                </c:pt>
                <c:pt idx="2">
                  <c:v>30384</c:v>
                </c:pt>
                <c:pt idx="3">
                  <c:v>29308</c:v>
                </c:pt>
                <c:pt idx="4">
                  <c:v>29048</c:v>
                </c:pt>
                <c:pt idx="5">
                  <c:v>29189</c:v>
                </c:pt>
                <c:pt idx="6">
                  <c:v>27747</c:v>
                </c:pt>
                <c:pt idx="7">
                  <c:v>29928</c:v>
                </c:pt>
                <c:pt idx="8">
                  <c:v>27253</c:v>
                </c:pt>
                <c:pt idx="9">
                  <c:v>24567</c:v>
                </c:pt>
                <c:pt idx="10">
                  <c:v>30509</c:v>
                </c:pt>
              </c:numCache>
            </c:numRef>
          </c:val>
          <c:smooth val="0"/>
        </c:ser>
        <c:axId val="7733816"/>
        <c:axId val="2495481"/>
      </c:lineChart>
      <c:catAx>
        <c:axId val="7733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95481"/>
        <c:crosses val="autoZero"/>
        <c:auto val="1"/>
        <c:lblOffset val="100"/>
        <c:tickLblSkip val="1"/>
        <c:noMultiLvlLbl val="0"/>
      </c:catAx>
      <c:valAx>
        <c:axId val="2495481"/>
        <c:scaling>
          <c:orientation val="minMax"/>
          <c:max val="40000"/>
          <c:min val="1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773381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champiñón (miles toneladas)</a:t>
            </a:r>
          </a:p>
        </c:rich>
      </c:tx>
      <c:layout>
        <c:manualLayout>
          <c:xMode val="factor"/>
          <c:yMode val="factor"/>
          <c:x val="0.01525"/>
          <c:y val="0.064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5"/>
          <c:y val="0.27975"/>
          <c:w val="0.97575"/>
          <c:h val="0.719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'13.6.44.1'!$A$10:$A$20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'13.6.44.1'!$D$10:$D$20</c:f>
              <c:numCache>
                <c:ptCount val="11"/>
                <c:pt idx="0">
                  <c:v>61770</c:v>
                </c:pt>
                <c:pt idx="1">
                  <c:v>62759</c:v>
                </c:pt>
                <c:pt idx="2">
                  <c:v>109605</c:v>
                </c:pt>
                <c:pt idx="3">
                  <c:v>126083</c:v>
                </c:pt>
                <c:pt idx="4">
                  <c:v>120988</c:v>
                </c:pt>
                <c:pt idx="5">
                  <c:v>128898</c:v>
                </c:pt>
                <c:pt idx="6">
                  <c:v>127213</c:v>
                </c:pt>
                <c:pt idx="7">
                  <c:v>126463</c:v>
                </c:pt>
                <c:pt idx="8">
                  <c:v>123322</c:v>
                </c:pt>
                <c:pt idx="9">
                  <c:v>118398</c:v>
                </c:pt>
                <c:pt idx="10">
                  <c:v>125017</c:v>
                </c:pt>
              </c:numCache>
            </c:numRef>
          </c:val>
          <c:smooth val="0"/>
        </c:ser>
        <c:axId val="22459330"/>
        <c:axId val="807379"/>
      </c:lineChart>
      <c:catAx>
        <c:axId val="22459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07379"/>
        <c:crosses val="autoZero"/>
        <c:auto val="1"/>
        <c:lblOffset val="100"/>
        <c:tickLblSkip val="1"/>
        <c:noMultiLvlLbl val="0"/>
      </c:catAx>
      <c:valAx>
        <c:axId val="807379"/>
        <c:scaling>
          <c:orientation val="minMax"/>
          <c:max val="190000"/>
          <c:min val="2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459330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champiñón (miles de euros)</a:t>
            </a:r>
          </a:p>
        </c:rich>
      </c:tx>
      <c:layout>
        <c:manualLayout>
          <c:xMode val="factor"/>
          <c:yMode val="factor"/>
          <c:x val="-0.005"/>
          <c:y val="0.006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4325"/>
          <c:w val="0.96575"/>
          <c:h val="0.7567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'13.6.44.1'!$A$10:$A$20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'13.6.44.1'!$F$10:$F$20</c:f>
              <c:numCache>
                <c:ptCount val="11"/>
                <c:pt idx="0">
                  <c:v>57286.84324402293</c:v>
                </c:pt>
                <c:pt idx="1">
                  <c:v>59978.7763</c:v>
                </c:pt>
                <c:pt idx="2">
                  <c:v>107807.478</c:v>
                </c:pt>
                <c:pt idx="3">
                  <c:v>111293.4641</c:v>
                </c:pt>
                <c:pt idx="4">
                  <c:v>107715.6164</c:v>
                </c:pt>
                <c:pt idx="5">
                  <c:v>135600.696</c:v>
                </c:pt>
                <c:pt idx="6">
                  <c:v>149500.7176</c:v>
                </c:pt>
                <c:pt idx="7">
                  <c:v>143535.505</c:v>
                </c:pt>
                <c:pt idx="8">
                  <c:v>141006.3748</c:v>
                </c:pt>
                <c:pt idx="9">
                  <c:v>137424.5586</c:v>
                </c:pt>
                <c:pt idx="10">
                  <c:v>114028.00569999998</c:v>
                </c:pt>
              </c:numCache>
            </c:numRef>
          </c:val>
          <c:smooth val="0"/>
        </c:ser>
        <c:axId val="7266412"/>
        <c:axId val="65397709"/>
      </c:lineChart>
      <c:catAx>
        <c:axId val="7266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397709"/>
        <c:crosses val="autoZero"/>
        <c:auto val="1"/>
        <c:lblOffset val="100"/>
        <c:tickLblSkip val="1"/>
        <c:noMultiLvlLbl val="0"/>
      </c:catAx>
      <c:valAx>
        <c:axId val="65397709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266412"/>
        <c:crossesAt val="1"/>
        <c:crossBetween val="between"/>
        <c:dispUnits/>
        <c:majorUnit val="5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28575</xdr:rowOff>
    </xdr:from>
    <xdr:to>
      <xdr:col>7</xdr:col>
      <xdr:colOff>800100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76200" y="3743325"/>
        <a:ext cx="759142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38</xdr:row>
      <xdr:rowOff>38100</xdr:rowOff>
    </xdr:from>
    <xdr:to>
      <xdr:col>7</xdr:col>
      <xdr:colOff>828675</xdr:colOff>
      <xdr:row>52</xdr:row>
      <xdr:rowOff>0</xdr:rowOff>
    </xdr:to>
    <xdr:graphicFrame>
      <xdr:nvGraphicFramePr>
        <xdr:cNvPr id="2" name="Chart 2"/>
        <xdr:cNvGraphicFramePr/>
      </xdr:nvGraphicFramePr>
      <xdr:xfrm>
        <a:off x="66675" y="6343650"/>
        <a:ext cx="762952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54</xdr:row>
      <xdr:rowOff>47625</xdr:rowOff>
    </xdr:from>
    <xdr:to>
      <xdr:col>7</xdr:col>
      <xdr:colOff>828675</xdr:colOff>
      <xdr:row>67</xdr:row>
      <xdr:rowOff>95250</xdr:rowOff>
    </xdr:to>
    <xdr:graphicFrame>
      <xdr:nvGraphicFramePr>
        <xdr:cNvPr id="3" name="Chart 3"/>
        <xdr:cNvGraphicFramePr/>
      </xdr:nvGraphicFramePr>
      <xdr:xfrm>
        <a:off x="85725" y="8943975"/>
        <a:ext cx="761047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4">
    <pageSetUpPr fitToPage="1"/>
  </sheetPr>
  <dimension ref="A1:I25"/>
  <sheetViews>
    <sheetView showGridLines="0" tabSelected="1" zoomScale="75" zoomScaleNormal="75" workbookViewId="0" topLeftCell="A1">
      <selection activeCell="E46" sqref="E46"/>
    </sheetView>
  </sheetViews>
  <sheetFormatPr defaultColWidth="11.421875" defaultRowHeight="12.75"/>
  <cols>
    <col min="1" max="8" width="14.7109375" style="12" customWidth="1"/>
    <col min="9" max="10" width="11.421875" style="12" customWidth="1"/>
    <col min="11" max="11" width="11.140625" style="12" customWidth="1"/>
    <col min="12" max="19" width="12.00390625" style="12" customWidth="1"/>
    <col min="20" max="16384" width="11.421875" style="12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2" s="3" customFormat="1" ht="12.75" customHeight="1"/>
    <row r="3" spans="1:8" s="3" customFormat="1" ht="15">
      <c r="A3" s="4" t="s">
        <v>1</v>
      </c>
      <c r="B3" s="4"/>
      <c r="C3" s="4"/>
      <c r="D3" s="4"/>
      <c r="E3" s="4"/>
      <c r="F3" s="4"/>
      <c r="G3" s="4"/>
      <c r="H3" s="4"/>
    </row>
    <row r="4" spans="1:8" s="3" customFormat="1" ht="15">
      <c r="A4" s="4" t="s">
        <v>2</v>
      </c>
      <c r="B4" s="4"/>
      <c r="C4" s="4"/>
      <c r="D4" s="4"/>
      <c r="E4" s="4"/>
      <c r="F4" s="4"/>
      <c r="G4" s="4"/>
      <c r="H4" s="4"/>
    </row>
    <row r="5" spans="1:8" s="3" customFormat="1" ht="13.5" customHeight="1" thickBot="1">
      <c r="A5" s="5"/>
      <c r="B5" s="6"/>
      <c r="C5" s="6"/>
      <c r="D5" s="6"/>
      <c r="E5" s="6"/>
      <c r="F5" s="6"/>
      <c r="G5" s="6"/>
      <c r="H5" s="6"/>
    </row>
    <row r="6" spans="1:8" ht="12.75">
      <c r="A6" s="7" t="s">
        <v>3</v>
      </c>
      <c r="B6" s="8"/>
      <c r="C6" s="8"/>
      <c r="D6" s="8"/>
      <c r="E6" s="9" t="s">
        <v>4</v>
      </c>
      <c r="F6" s="8"/>
      <c r="G6" s="10" t="s">
        <v>5</v>
      </c>
      <c r="H6" s="11"/>
    </row>
    <row r="7" spans="1:8" ht="12.75">
      <c r="A7" s="13"/>
      <c r="B7" s="14" t="s">
        <v>6</v>
      </c>
      <c r="C7" s="14" t="s">
        <v>7</v>
      </c>
      <c r="D7" s="14" t="s">
        <v>8</v>
      </c>
      <c r="E7" s="14" t="s">
        <v>9</v>
      </c>
      <c r="F7" s="14" t="s">
        <v>10</v>
      </c>
      <c r="G7" s="15" t="s">
        <v>11</v>
      </c>
      <c r="H7" s="16"/>
    </row>
    <row r="8" spans="1:8" ht="12.75">
      <c r="A8" s="13"/>
      <c r="B8" s="14" t="s">
        <v>12</v>
      </c>
      <c r="C8" s="14" t="s">
        <v>13</v>
      </c>
      <c r="D8" s="14" t="s">
        <v>11</v>
      </c>
      <c r="E8" s="14" t="s">
        <v>14</v>
      </c>
      <c r="F8" s="17" t="s">
        <v>15</v>
      </c>
      <c r="G8" s="18" t="s">
        <v>16</v>
      </c>
      <c r="H8" s="19" t="s">
        <v>17</v>
      </c>
    </row>
    <row r="9" spans="1:8" ht="13.5" thickBot="1">
      <c r="A9" s="20"/>
      <c r="B9" s="21"/>
      <c r="C9" s="21"/>
      <c r="D9" s="21"/>
      <c r="E9" s="22" t="s">
        <v>18</v>
      </c>
      <c r="F9" s="21"/>
      <c r="G9" s="23"/>
      <c r="H9" s="24"/>
    </row>
    <row r="10" spans="1:8" ht="12.75">
      <c r="A10" s="25">
        <v>1999</v>
      </c>
      <c r="B10" s="26">
        <v>30977</v>
      </c>
      <c r="C10" s="26">
        <v>1994.060109113213</v>
      </c>
      <c r="D10" s="26">
        <v>61770</v>
      </c>
      <c r="E10" s="27">
        <v>92.74217782746145</v>
      </c>
      <c r="F10" s="26">
        <v>57286.84324402293</v>
      </c>
      <c r="G10" s="26">
        <v>295</v>
      </c>
      <c r="H10" s="28">
        <v>319</v>
      </c>
    </row>
    <row r="11" spans="1:8" ht="12.75">
      <c r="A11" s="25">
        <v>2000</v>
      </c>
      <c r="B11" s="26">
        <v>32309</v>
      </c>
      <c r="C11" s="26">
        <v>1942.4618527345322</v>
      </c>
      <c r="D11" s="26">
        <v>62759</v>
      </c>
      <c r="E11" s="27">
        <v>95.57</v>
      </c>
      <c r="F11" s="26">
        <v>59978.7763</v>
      </c>
      <c r="G11" s="26">
        <v>288.053</v>
      </c>
      <c r="H11" s="28">
        <v>400.858</v>
      </c>
    </row>
    <row r="12" spans="1:8" ht="12.75">
      <c r="A12" s="25">
        <v>2001</v>
      </c>
      <c r="B12" s="26">
        <v>30384</v>
      </c>
      <c r="C12" s="26">
        <v>3607.326224328594</v>
      </c>
      <c r="D12" s="26">
        <v>109605</v>
      </c>
      <c r="E12" s="27">
        <v>98.36</v>
      </c>
      <c r="F12" s="26">
        <v>107807.478</v>
      </c>
      <c r="G12" s="26">
        <v>487.186</v>
      </c>
      <c r="H12" s="28">
        <v>494.51</v>
      </c>
    </row>
    <row r="13" spans="1:8" ht="12.75">
      <c r="A13" s="25">
        <v>2002</v>
      </c>
      <c r="B13" s="26">
        <v>29308</v>
      </c>
      <c r="C13" s="26">
        <v>4301.999454073973</v>
      </c>
      <c r="D13" s="26">
        <v>126083</v>
      </c>
      <c r="E13" s="27">
        <v>88.27</v>
      </c>
      <c r="F13" s="26">
        <v>111293.4641</v>
      </c>
      <c r="G13" s="26">
        <v>460.726</v>
      </c>
      <c r="H13" s="28">
        <v>540.296</v>
      </c>
    </row>
    <row r="14" spans="1:8" ht="12.75">
      <c r="A14" s="25">
        <v>2003</v>
      </c>
      <c r="B14" s="26">
        <v>29048</v>
      </c>
      <c r="C14" s="26">
        <v>4165.106031396309</v>
      </c>
      <c r="D14" s="26">
        <v>120988</v>
      </c>
      <c r="E14" s="27">
        <v>89.03</v>
      </c>
      <c r="F14" s="26">
        <v>107715.6164</v>
      </c>
      <c r="G14" s="26">
        <v>515</v>
      </c>
      <c r="H14" s="28">
        <v>411</v>
      </c>
    </row>
    <row r="15" spans="1:8" ht="12.75">
      <c r="A15" s="25">
        <v>2004</v>
      </c>
      <c r="B15" s="26">
        <v>29189</v>
      </c>
      <c r="C15" s="26">
        <v>4416</v>
      </c>
      <c r="D15" s="26">
        <v>128898</v>
      </c>
      <c r="E15" s="27">
        <v>105.2</v>
      </c>
      <c r="F15" s="26">
        <v>135600.696</v>
      </c>
      <c r="G15" s="26">
        <v>600</v>
      </c>
      <c r="H15" s="28">
        <v>364</v>
      </c>
    </row>
    <row r="16" spans="1:8" ht="12.75">
      <c r="A16" s="25">
        <v>2005</v>
      </c>
      <c r="B16" s="26">
        <v>27747</v>
      </c>
      <c r="C16" s="26">
        <v>4584.747900673947</v>
      </c>
      <c r="D16" s="26">
        <v>127213</v>
      </c>
      <c r="E16" s="27">
        <v>117.52</v>
      </c>
      <c r="F16" s="26">
        <v>149500.7176</v>
      </c>
      <c r="G16" s="26">
        <v>412</v>
      </c>
      <c r="H16" s="28">
        <v>319</v>
      </c>
    </row>
    <row r="17" spans="1:8" ht="12.75">
      <c r="A17" s="25">
        <v>2006</v>
      </c>
      <c r="B17" s="26">
        <v>29928</v>
      </c>
      <c r="C17" s="26">
        <v>4225.574712643678</v>
      </c>
      <c r="D17" s="26">
        <v>126463</v>
      </c>
      <c r="E17" s="27">
        <v>113.5</v>
      </c>
      <c r="F17" s="26">
        <v>143535.505</v>
      </c>
      <c r="G17" s="26">
        <v>332</v>
      </c>
      <c r="H17" s="28">
        <v>267</v>
      </c>
    </row>
    <row r="18" spans="1:8" ht="12.75">
      <c r="A18" s="25">
        <v>2007</v>
      </c>
      <c r="B18" s="26">
        <f>27253</f>
        <v>27253</v>
      </c>
      <c r="C18" s="26">
        <v>4525</v>
      </c>
      <c r="D18" s="26">
        <v>123322</v>
      </c>
      <c r="E18" s="27">
        <v>114.34</v>
      </c>
      <c r="F18" s="26">
        <f>E18*D18/100</f>
        <v>141006.3748</v>
      </c>
      <c r="G18" s="26">
        <v>781</v>
      </c>
      <c r="H18" s="28">
        <v>259</v>
      </c>
    </row>
    <row r="19" spans="1:8" ht="12.75">
      <c r="A19" s="25">
        <v>2008</v>
      </c>
      <c r="B19" s="26">
        <v>24567</v>
      </c>
      <c r="C19" s="26">
        <f>D19/B19*1000</f>
        <v>4819.391867138845</v>
      </c>
      <c r="D19" s="26">
        <v>118398</v>
      </c>
      <c r="E19" s="27">
        <v>116.07</v>
      </c>
      <c r="F19" s="26">
        <f>E19*D19/100</f>
        <v>137424.5586</v>
      </c>
      <c r="G19" s="26">
        <v>1397</v>
      </c>
      <c r="H19" s="28">
        <v>306</v>
      </c>
    </row>
    <row r="20" spans="1:8" ht="13.5" thickBot="1">
      <c r="A20" s="29">
        <v>2009</v>
      </c>
      <c r="B20" s="30">
        <v>30509</v>
      </c>
      <c r="C20" s="30">
        <f>D20/B20*1000</f>
        <v>4097.708872791635</v>
      </c>
      <c r="D20" s="30">
        <v>125017</v>
      </c>
      <c r="E20" s="31">
        <v>91.21</v>
      </c>
      <c r="F20" s="30">
        <f>E20*D20/100</f>
        <v>114028.00569999998</v>
      </c>
      <c r="G20" s="30">
        <v>2486</v>
      </c>
      <c r="H20" s="32">
        <v>500</v>
      </c>
    </row>
    <row r="24" spans="1:5" ht="12.75">
      <c r="A24" s="33"/>
      <c r="E24" s="34"/>
    </row>
    <row r="25" spans="1:9" s="35" customFormat="1" ht="12.75">
      <c r="A25" s="12"/>
      <c r="B25" s="12"/>
      <c r="C25" s="12"/>
      <c r="D25" s="12"/>
      <c r="E25" s="12"/>
      <c r="F25" s="12"/>
      <c r="G25" s="12"/>
      <c r="H25" s="12"/>
      <c r="I25" s="12"/>
    </row>
  </sheetData>
  <mergeCells count="6">
    <mergeCell ref="A1:H1"/>
    <mergeCell ref="A3:H3"/>
    <mergeCell ref="A4:H4"/>
    <mergeCell ref="A6:A9"/>
    <mergeCell ref="G8:G9"/>
    <mergeCell ref="H8:H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2011-03-09T09:19:41Z</dcterms:created>
  <dcterms:modified xsi:type="dcterms:W3CDTF">2011-03-09T09:19:48Z</dcterms:modified>
  <cp:category/>
  <cp:version/>
  <cp:contentType/>
  <cp:contentStatus/>
</cp:coreProperties>
</file>