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6.2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<sst xmlns="http://schemas.openxmlformats.org/spreadsheetml/2006/main" count="19" uniqueCount="19">
  <si>
    <t>SUPERFICIES Y PRODUCCIONES DE CULTIVOS</t>
  </si>
  <si>
    <t>13.6.21.1. HORTALIZAS DE FRUTO-MELÓN: Serie histórica de superficie, rendimiento, producción, precio, valor y comercio exterior</t>
  </si>
  <si>
    <t>Años</t>
  </si>
  <si>
    <t>Precio medio</t>
  </si>
  <si>
    <t>Comercio exterior</t>
  </si>
  <si>
    <t>Superficie</t>
  </si>
  <si>
    <t>Rendimiento</t>
  </si>
  <si>
    <t>Producción</t>
  </si>
  <si>
    <t>percibido por</t>
  </si>
  <si>
    <t>Valor</t>
  </si>
  <si>
    <t>(toneladas)</t>
  </si>
  <si>
    <t>(miles de hectáreas)</t>
  </si>
  <si>
    <t>(qm/ha)</t>
  </si>
  <si>
    <t>(miles de toneladas)</t>
  </si>
  <si>
    <t>los agricultores</t>
  </si>
  <si>
    <t>(miles de euros)</t>
  </si>
  <si>
    <t>Importaciones</t>
  </si>
  <si>
    <t>Exportaciones</t>
  </si>
  <si>
    <t>(euros/100kg)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</si>
</sst>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9.5"/>
      <name val="Arial"/>
      <family val="2"/>
    </font>
    <font>
      <sz val="5"/>
      <name val="Arial"/>
      <family val="0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distributed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2" borderId="7" xfId="0" applyFont="1" applyFill="1" applyBorder="1" applyAlignment="1" quotePrefix="1">
      <alignment horizontal="center" vertical="distributed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 quotePrefix="1">
      <alignment horizontal="center" vertical="distributed"/>
    </xf>
    <xf numFmtId="0" fontId="0" fillId="2" borderId="13" xfId="0" applyFont="1" applyFill="1" applyBorder="1" applyAlignment="1" quotePrefix="1">
      <alignment horizontal="center" vertical="distributed"/>
    </xf>
    <xf numFmtId="0" fontId="0" fillId="2" borderId="14" xfId="0" applyFont="1" applyFill="1" applyBorder="1" applyAlignment="1" quotePrefix="1">
      <alignment horizontal="center" vertical="distributed"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 quotePrefix="1">
      <alignment horizontal="center"/>
    </xf>
    <xf numFmtId="0" fontId="0" fillId="2" borderId="15" xfId="0" applyFont="1" applyFill="1" applyBorder="1" applyAlignment="1" quotePrefix="1">
      <alignment horizontal="center" vertical="distributed"/>
    </xf>
    <xf numFmtId="0" fontId="0" fillId="2" borderId="16" xfId="0" applyFont="1" applyFill="1" applyBorder="1" applyAlignment="1" quotePrefix="1">
      <alignment horizontal="center" vertical="distributed"/>
    </xf>
    <xf numFmtId="0" fontId="0" fillId="0" borderId="7" xfId="0" applyFont="1" applyFill="1" applyBorder="1" applyAlignment="1">
      <alignment horizontal="left"/>
    </xf>
    <xf numFmtId="181" fontId="0" fillId="3" borderId="8" xfId="0" applyNumberFormat="1" applyFont="1" applyFill="1" applyBorder="1" applyAlignment="1">
      <alignment horizontal="right"/>
    </xf>
    <xf numFmtId="176" fontId="0" fillId="3" borderId="8" xfId="0" applyNumberFormat="1" applyFont="1" applyFill="1" applyBorder="1" applyAlignment="1">
      <alignment horizontal="right"/>
    </xf>
    <xf numFmtId="176" fontId="0" fillId="3" borderId="11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left"/>
    </xf>
    <xf numFmtId="169" fontId="0" fillId="0" borderId="6" xfId="0" applyNumberFormat="1" applyFont="1" applyFill="1" applyBorder="1" applyAlignment="1">
      <alignment/>
    </xf>
    <xf numFmtId="168" fontId="0" fillId="0" borderId="6" xfId="0" applyNumberFormat="1" applyFont="1" applyFill="1" applyBorder="1" applyAlignment="1">
      <alignment/>
    </xf>
    <xf numFmtId="180" fontId="0" fillId="0" borderId="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melón (miles de hectáreas)</a:t>
            </a:r>
          </a:p>
        </c:rich>
      </c:tx>
      <c:layout>
        <c:manualLayout>
          <c:xMode val="factor"/>
          <c:yMode val="factor"/>
          <c:x val="0.02275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"/>
          <c:y val="0.23575"/>
          <c:w val="0.95275"/>
          <c:h val="0.762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'13.6.21.1'!$A$9:$A$19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'13.6.21.1'!$B$9:$B$19</c:f>
              <c:numCache>
                <c:ptCount val="11"/>
                <c:pt idx="0">
                  <c:v>43</c:v>
                </c:pt>
                <c:pt idx="1">
                  <c:v>41.6</c:v>
                </c:pt>
                <c:pt idx="2">
                  <c:v>40.192</c:v>
                </c:pt>
                <c:pt idx="3">
                  <c:v>39.156</c:v>
                </c:pt>
                <c:pt idx="4">
                  <c:v>38.9</c:v>
                </c:pt>
                <c:pt idx="5">
                  <c:v>37.594</c:v>
                </c:pt>
                <c:pt idx="6">
                  <c:v>40.423</c:v>
                </c:pt>
                <c:pt idx="7">
                  <c:v>40.294</c:v>
                </c:pt>
                <c:pt idx="8">
                  <c:v>38.688</c:v>
                </c:pt>
                <c:pt idx="9">
                  <c:v>33.388</c:v>
                </c:pt>
                <c:pt idx="10">
                  <c:v>31.327</c:v>
                </c:pt>
              </c:numCache>
            </c:numRef>
          </c:val>
          <c:smooth val="0"/>
        </c:ser>
        <c:axId val="13477232"/>
        <c:axId val="56404593"/>
      </c:lineChart>
      <c:catAx>
        <c:axId val="1347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404593"/>
        <c:crosses val="autoZero"/>
        <c:auto val="1"/>
        <c:lblOffset val="100"/>
        <c:tickLblSkip val="1"/>
        <c:noMultiLvlLbl val="0"/>
      </c:catAx>
      <c:valAx>
        <c:axId val="56404593"/>
        <c:scaling>
          <c:orientation val="minMax"/>
          <c:max val="65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34772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melón (miles toneladas)</a:t>
            </a:r>
          </a:p>
        </c:rich>
      </c:tx>
      <c:layout>
        <c:manualLayout>
          <c:xMode val="factor"/>
          <c:yMode val="factor"/>
          <c:x val="0.021"/>
          <c:y val="0.046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25625"/>
          <c:w val="0.96825"/>
          <c:h val="0.741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'13.6.21.1'!$A$9:$A$19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'13.6.21.1'!$D$9:$D$19</c:f>
              <c:numCache>
                <c:ptCount val="11"/>
                <c:pt idx="0">
                  <c:v>1149.8</c:v>
                </c:pt>
                <c:pt idx="1">
                  <c:v>1068</c:v>
                </c:pt>
                <c:pt idx="2">
                  <c:v>1037.959</c:v>
                </c:pt>
                <c:pt idx="3">
                  <c:v>1101.779</c:v>
                </c:pt>
                <c:pt idx="4">
                  <c:v>1071.2</c:v>
                </c:pt>
                <c:pt idx="5">
                  <c:v>1071.154</c:v>
                </c:pt>
                <c:pt idx="6">
                  <c:v>1086.718</c:v>
                </c:pt>
                <c:pt idx="7">
                  <c:v>1087.917</c:v>
                </c:pt>
                <c:pt idx="8">
                  <c:v>1183.154</c:v>
                </c:pt>
                <c:pt idx="9">
                  <c:v>1042.439</c:v>
                </c:pt>
                <c:pt idx="10">
                  <c:v>984.786</c:v>
                </c:pt>
              </c:numCache>
            </c:numRef>
          </c:val>
          <c:smooth val="0"/>
        </c:ser>
        <c:axId val="12361634"/>
        <c:axId val="1740291"/>
      </c:lineChart>
      <c:catAx>
        <c:axId val="12361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40291"/>
        <c:crosses val="autoZero"/>
        <c:auto val="1"/>
        <c:lblOffset val="100"/>
        <c:tickLblSkip val="1"/>
        <c:noMultiLvlLbl val="0"/>
      </c:catAx>
      <c:valAx>
        <c:axId val="1740291"/>
        <c:scaling>
          <c:orientation val="minMax"/>
          <c:max val="1200"/>
          <c:min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361634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melón (miles de euros)</a:t>
            </a:r>
          </a:p>
        </c:rich>
      </c:tx>
      <c:layout>
        <c:manualLayout>
          <c:xMode val="factor"/>
          <c:yMode val="factor"/>
          <c:x val="0.0065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8775"/>
          <c:w val="0.9705"/>
          <c:h val="0.716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'13.6.21.1'!$A$9:$A$19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'13.6.21.1'!$F$9:$F$19</c:f>
              <c:numCache>
                <c:ptCount val="11"/>
                <c:pt idx="0">
                  <c:v>270128.9892178429</c:v>
                </c:pt>
                <c:pt idx="1">
                  <c:v>281952</c:v>
                </c:pt>
                <c:pt idx="2">
                  <c:v>267689.6261</c:v>
                </c:pt>
                <c:pt idx="3">
                  <c:v>259468.9545</c:v>
                </c:pt>
                <c:pt idx="4">
                  <c:v>339249.04</c:v>
                </c:pt>
                <c:pt idx="5">
                  <c:v>318561.1996</c:v>
                </c:pt>
                <c:pt idx="6">
                  <c:v>280807.9312</c:v>
                </c:pt>
                <c:pt idx="7">
                  <c:v>337363.06169999996</c:v>
                </c:pt>
                <c:pt idx="8">
                  <c:v>409844.54559999995</c:v>
                </c:pt>
                <c:pt idx="9">
                  <c:v>438449.8434</c:v>
                </c:pt>
                <c:pt idx="10">
                  <c:v>296322.1074</c:v>
                </c:pt>
              </c:numCache>
            </c:numRef>
          </c:val>
          <c:smooth val="0"/>
        </c:ser>
        <c:axId val="18165396"/>
        <c:axId val="17689173"/>
      </c:lineChart>
      <c:catAx>
        <c:axId val="18165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689173"/>
        <c:crosses val="autoZero"/>
        <c:auto val="1"/>
        <c:lblOffset val="100"/>
        <c:tickLblSkip val="1"/>
        <c:noMultiLvlLbl val="0"/>
      </c:catAx>
      <c:valAx>
        <c:axId val="17689173"/>
        <c:scaling>
          <c:orientation val="minMax"/>
          <c:max val="5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165396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114300</xdr:rowOff>
    </xdr:from>
    <xdr:to>
      <xdr:col>7</xdr:col>
      <xdr:colOff>781050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161925" y="3638550"/>
        <a:ext cx="93535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37</xdr:row>
      <xdr:rowOff>123825</xdr:rowOff>
    </xdr:from>
    <xdr:to>
      <xdr:col>7</xdr:col>
      <xdr:colOff>790575</xdr:colOff>
      <xdr:row>51</xdr:row>
      <xdr:rowOff>85725</xdr:rowOff>
    </xdr:to>
    <xdr:graphicFrame>
      <xdr:nvGraphicFramePr>
        <xdr:cNvPr id="2" name="Chart 2"/>
        <xdr:cNvGraphicFramePr/>
      </xdr:nvGraphicFramePr>
      <xdr:xfrm>
        <a:off x="142875" y="6238875"/>
        <a:ext cx="93821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54</xdr:row>
      <xdr:rowOff>142875</xdr:rowOff>
    </xdr:from>
    <xdr:to>
      <xdr:col>7</xdr:col>
      <xdr:colOff>838200</xdr:colOff>
      <xdr:row>68</xdr:row>
      <xdr:rowOff>28575</xdr:rowOff>
    </xdr:to>
    <xdr:graphicFrame>
      <xdr:nvGraphicFramePr>
        <xdr:cNvPr id="3" name="Chart 3"/>
        <xdr:cNvGraphicFramePr/>
      </xdr:nvGraphicFramePr>
      <xdr:xfrm>
        <a:off x="152400" y="9010650"/>
        <a:ext cx="94202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1">
    <pageSetUpPr fitToPage="1"/>
  </sheetPr>
  <dimension ref="A1:H23"/>
  <sheetViews>
    <sheetView showGridLines="0" tabSelected="1" zoomScale="75" zoomScaleNormal="75" workbookViewId="0" topLeftCell="A1">
      <selection activeCell="E46" sqref="E46"/>
    </sheetView>
  </sheetViews>
  <sheetFormatPr defaultColWidth="11.421875" defaultRowHeight="12.75"/>
  <cols>
    <col min="1" max="8" width="18.7109375" style="12" customWidth="1"/>
    <col min="9" max="9" width="14.7109375" style="12" customWidth="1"/>
    <col min="10" max="10" width="11.421875" style="12" customWidth="1"/>
    <col min="11" max="11" width="11.140625" style="12" customWidth="1"/>
    <col min="12" max="19" width="12.00390625" style="12" customWidth="1"/>
    <col min="20" max="16384" width="11.421875" style="12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="3" customFormat="1" ht="12.75" customHeight="1"/>
    <row r="3" spans="1:8" s="3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3" customFormat="1" ht="13.5" customHeight="1" thickBot="1">
      <c r="A4" s="5"/>
      <c r="B4" s="6"/>
      <c r="C4" s="6"/>
      <c r="D4" s="6"/>
      <c r="E4" s="6"/>
      <c r="F4" s="6"/>
      <c r="G4" s="6"/>
      <c r="H4" s="6"/>
    </row>
    <row r="5" spans="1:8" ht="12.75">
      <c r="A5" s="7" t="s">
        <v>2</v>
      </c>
      <c r="B5" s="8"/>
      <c r="C5" s="8"/>
      <c r="D5" s="8"/>
      <c r="E5" s="9" t="s">
        <v>3</v>
      </c>
      <c r="F5" s="8"/>
      <c r="G5" s="10" t="s">
        <v>4</v>
      </c>
      <c r="H5" s="11"/>
    </row>
    <row r="6" spans="1:8" ht="12.75">
      <c r="A6" s="13"/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5" t="s">
        <v>10</v>
      </c>
      <c r="H6" s="16"/>
    </row>
    <row r="7" spans="1:8" ht="12.75">
      <c r="A7" s="13"/>
      <c r="B7" s="14" t="s">
        <v>11</v>
      </c>
      <c r="C7" s="14" t="s">
        <v>12</v>
      </c>
      <c r="D7" s="17" t="s">
        <v>13</v>
      </c>
      <c r="E7" s="14" t="s">
        <v>14</v>
      </c>
      <c r="F7" s="18" t="s">
        <v>15</v>
      </c>
      <c r="G7" s="19" t="s">
        <v>16</v>
      </c>
      <c r="H7" s="20" t="s">
        <v>17</v>
      </c>
    </row>
    <row r="8" spans="1:8" ht="13.5" thickBot="1">
      <c r="A8" s="21"/>
      <c r="B8" s="22"/>
      <c r="C8" s="22"/>
      <c r="D8" s="22"/>
      <c r="E8" s="23" t="s">
        <v>18</v>
      </c>
      <c r="F8" s="22"/>
      <c r="G8" s="24"/>
      <c r="H8" s="25"/>
    </row>
    <row r="9" spans="1:8" ht="12.75">
      <c r="A9" s="26">
        <v>1999</v>
      </c>
      <c r="B9" s="27">
        <v>43</v>
      </c>
      <c r="C9" s="28">
        <v>267.39534883720927</v>
      </c>
      <c r="D9" s="27">
        <v>1149.8</v>
      </c>
      <c r="E9" s="27">
        <v>23.493563160362054</v>
      </c>
      <c r="F9" s="27">
        <v>270128.9892178429</v>
      </c>
      <c r="G9" s="28">
        <v>18590</v>
      </c>
      <c r="H9" s="29">
        <v>390417</v>
      </c>
    </row>
    <row r="10" spans="1:8" ht="12.75">
      <c r="A10" s="26">
        <v>2000</v>
      </c>
      <c r="B10" s="27">
        <v>41.6</v>
      </c>
      <c r="C10" s="28">
        <v>256.7307692307692</v>
      </c>
      <c r="D10" s="27">
        <v>1068</v>
      </c>
      <c r="E10" s="27">
        <v>26.4</v>
      </c>
      <c r="F10" s="27">
        <v>281952</v>
      </c>
      <c r="G10" s="28">
        <v>17685.883</v>
      </c>
      <c r="H10" s="29">
        <v>339709.323</v>
      </c>
    </row>
    <row r="11" spans="1:8" ht="12.75">
      <c r="A11" s="26">
        <v>2001</v>
      </c>
      <c r="B11" s="27">
        <v>40.192</v>
      </c>
      <c r="C11" s="28">
        <v>258.2501492834395</v>
      </c>
      <c r="D11" s="27">
        <v>1037.959</v>
      </c>
      <c r="E11" s="27">
        <v>25.79</v>
      </c>
      <c r="F11" s="27">
        <v>267689.6261</v>
      </c>
      <c r="G11" s="28">
        <v>19888.216</v>
      </c>
      <c r="H11" s="29">
        <v>390557.449</v>
      </c>
    </row>
    <row r="12" spans="1:8" ht="12.75">
      <c r="A12" s="26">
        <v>2002</v>
      </c>
      <c r="B12" s="27">
        <v>39.156</v>
      </c>
      <c r="C12" s="28">
        <v>281.3819082643784</v>
      </c>
      <c r="D12" s="27">
        <v>1101.779</v>
      </c>
      <c r="E12" s="27">
        <v>23.55</v>
      </c>
      <c r="F12" s="27">
        <v>259468.9545</v>
      </c>
      <c r="G12" s="28">
        <v>28954.799</v>
      </c>
      <c r="H12" s="29">
        <v>390396.952</v>
      </c>
    </row>
    <row r="13" spans="1:8" ht="12.75">
      <c r="A13" s="26">
        <v>2003</v>
      </c>
      <c r="B13" s="27">
        <v>38.9</v>
      </c>
      <c r="C13" s="28">
        <v>275.37275064267357</v>
      </c>
      <c r="D13" s="27">
        <v>1071.2</v>
      </c>
      <c r="E13" s="27">
        <v>31.67</v>
      </c>
      <c r="F13" s="27">
        <v>339249.04</v>
      </c>
      <c r="G13" s="28">
        <v>40993</v>
      </c>
      <c r="H13" s="29">
        <v>430210</v>
      </c>
    </row>
    <row r="14" spans="1:8" ht="12.75">
      <c r="A14" s="26">
        <v>2004</v>
      </c>
      <c r="B14" s="27">
        <v>37.594</v>
      </c>
      <c r="C14" s="28">
        <v>284.92685002926</v>
      </c>
      <c r="D14" s="27">
        <v>1071.154</v>
      </c>
      <c r="E14" s="27">
        <v>29.74</v>
      </c>
      <c r="F14" s="27">
        <v>318561.1996</v>
      </c>
      <c r="G14" s="28">
        <v>47085</v>
      </c>
      <c r="H14" s="29">
        <v>396793</v>
      </c>
    </row>
    <row r="15" spans="1:8" ht="12.75">
      <c r="A15" s="26">
        <v>2005</v>
      </c>
      <c r="B15" s="27">
        <v>40.423</v>
      </c>
      <c r="C15" s="28">
        <v>268.8365534472949</v>
      </c>
      <c r="D15" s="27">
        <v>1086.718</v>
      </c>
      <c r="E15" s="27">
        <v>25.84</v>
      </c>
      <c r="F15" s="27">
        <v>280807.9312</v>
      </c>
      <c r="G15" s="28">
        <v>57033</v>
      </c>
      <c r="H15" s="29">
        <v>386557</v>
      </c>
    </row>
    <row r="16" spans="1:8" ht="12.75">
      <c r="A16" s="26">
        <v>2006</v>
      </c>
      <c r="B16" s="27">
        <v>40.294</v>
      </c>
      <c r="C16" s="28">
        <v>269.99478830595126</v>
      </c>
      <c r="D16" s="27">
        <v>1087.917</v>
      </c>
      <c r="E16" s="27">
        <v>31.01</v>
      </c>
      <c r="F16" s="27">
        <v>337363.06169999996</v>
      </c>
      <c r="G16" s="28">
        <v>62728</v>
      </c>
      <c r="H16" s="29">
        <v>380039</v>
      </c>
    </row>
    <row r="17" spans="1:8" ht="12.75">
      <c r="A17" s="26">
        <v>2007</v>
      </c>
      <c r="B17" s="27">
        <f>38688/1000</f>
        <v>38.688</v>
      </c>
      <c r="C17" s="28">
        <f>D17/B17*10</f>
        <v>305.81937551695614</v>
      </c>
      <c r="D17" s="27">
        <f>1183154/1000</f>
        <v>1183.154</v>
      </c>
      <c r="E17" s="27">
        <v>34.64</v>
      </c>
      <c r="F17" s="27">
        <f>E17*D17*10</f>
        <v>409844.54559999995</v>
      </c>
      <c r="G17" s="28">
        <v>66751</v>
      </c>
      <c r="H17" s="29">
        <v>374413</v>
      </c>
    </row>
    <row r="18" spans="1:8" ht="12.75">
      <c r="A18" s="26">
        <v>2008</v>
      </c>
      <c r="B18" s="27">
        <v>33.388</v>
      </c>
      <c r="C18" s="28">
        <f>D18/B18*10</f>
        <v>312.21965975799696</v>
      </c>
      <c r="D18" s="27">
        <v>1042.439</v>
      </c>
      <c r="E18" s="27">
        <v>42.06</v>
      </c>
      <c r="F18" s="27">
        <f>E18*D18*10</f>
        <v>438449.8434</v>
      </c>
      <c r="G18" s="28">
        <v>67262</v>
      </c>
      <c r="H18" s="29">
        <v>349109</v>
      </c>
    </row>
    <row r="19" spans="1:8" ht="13.5" thickBot="1">
      <c r="A19" s="26">
        <v>2009</v>
      </c>
      <c r="B19" s="27">
        <v>31.327</v>
      </c>
      <c r="C19" s="28">
        <f>D19/B19*10</f>
        <v>314.3569444887796</v>
      </c>
      <c r="D19" s="27">
        <v>984.786</v>
      </c>
      <c r="E19" s="27">
        <v>30.09</v>
      </c>
      <c r="F19" s="27">
        <f>E19*D19*10</f>
        <v>296322.1074</v>
      </c>
      <c r="G19" s="28">
        <v>58949</v>
      </c>
      <c r="H19" s="29">
        <v>362671</v>
      </c>
    </row>
    <row r="20" spans="1:8" ht="12.75">
      <c r="A20" s="30"/>
      <c r="B20" s="31"/>
      <c r="C20" s="32"/>
      <c r="D20" s="31"/>
      <c r="E20" s="33"/>
      <c r="F20" s="33"/>
      <c r="G20" s="32"/>
      <c r="H20" s="32"/>
    </row>
    <row r="21" spans="1:8" ht="12.75">
      <c r="A21" s="34"/>
      <c r="B21" s="35"/>
      <c r="C21" s="36"/>
      <c r="D21" s="35"/>
      <c r="E21" s="37"/>
      <c r="F21" s="36"/>
      <c r="G21" s="36"/>
      <c r="H21" s="36"/>
    </row>
    <row r="22" spans="1:8" ht="12.75">
      <c r="A22" s="34"/>
      <c r="B22" s="35"/>
      <c r="C22" s="36"/>
      <c r="D22" s="35"/>
      <c r="E22" s="37"/>
      <c r="F22" s="36"/>
      <c r="G22" s="36"/>
      <c r="H22" s="36"/>
    </row>
    <row r="23" spans="1:8" ht="12.75">
      <c r="A23" s="34"/>
      <c r="B23" s="35"/>
      <c r="C23" s="36"/>
      <c r="D23" s="35"/>
      <c r="E23" s="37"/>
      <c r="F23" s="36"/>
      <c r="G23" s="36"/>
      <c r="H23" s="36"/>
    </row>
  </sheetData>
  <mergeCells count="5">
    <mergeCell ref="A1:H1"/>
    <mergeCell ref="A3:H3"/>
    <mergeCell ref="A5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2011-03-09T09:07:42Z</dcterms:created>
  <dcterms:modified xsi:type="dcterms:W3CDTF">2011-03-09T09:07:49Z</dcterms:modified>
  <cp:category/>
  <cp:version/>
  <cp:contentType/>
  <cp:contentStatus/>
</cp:coreProperties>
</file>