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3.4.19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'13.4.19.1'!$A$1:$H$69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<sst xmlns="http://schemas.openxmlformats.org/spreadsheetml/2006/main" count="21" uniqueCount="21">
  <si>
    <t>SUPERFICIES Y PRODUCCIONES DE CULTIVOS</t>
  </si>
  <si>
    <t>13.4.19.1. CULTIVOS INDUSTRIALES-TABACO (SECO  NO FERMENTADO): Serie histórica</t>
  </si>
  <si>
    <t>de superficie, rendimiento, producción, precio, valor y comercio exterior</t>
  </si>
  <si>
    <t>Años</t>
  </si>
  <si>
    <t>Precio medio</t>
  </si>
  <si>
    <t>Comercio exterior</t>
  </si>
  <si>
    <t>Superficie</t>
  </si>
  <si>
    <t>Rendimiento</t>
  </si>
  <si>
    <t>Producción</t>
  </si>
  <si>
    <t>percibido por</t>
  </si>
  <si>
    <t>Valor</t>
  </si>
  <si>
    <t>(toneladas)</t>
  </si>
  <si>
    <t>(miles de hectáreas)</t>
  </si>
  <si>
    <t>(qm/ha)</t>
  </si>
  <si>
    <t>(miles de toneladas)</t>
  </si>
  <si>
    <t>(miles de euros)</t>
  </si>
  <si>
    <t>Importaciones</t>
  </si>
  <si>
    <t>Exportaciones</t>
  </si>
  <si>
    <t>(euros/100kg)</t>
  </si>
  <si>
    <r>
      <t>(1)</t>
    </r>
    <r>
      <rPr>
        <sz val="10"/>
        <rFont val="Arial"/>
        <family val="0"/>
      </rPr>
      <t xml:space="preserve"> A partir del año 2000 no incluye subvención</t>
    </r>
  </si>
  <si>
    <r>
      <t xml:space="preserve">agricultores </t>
    </r>
    <r>
      <rPr>
        <vertAlign val="superscript"/>
        <sz val="10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</si>
</sst>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2" borderId="2" xfId="0" applyFont="1" applyFill="1" applyBorder="1" applyAlignment="1">
      <alignment horizontal="centerContinuous"/>
    </xf>
    <xf numFmtId="0" fontId="9" fillId="2" borderId="2" xfId="0" applyFont="1" applyFill="1" applyBorder="1" applyAlignment="1">
      <alignment horizontal="centerContinuous"/>
    </xf>
    <xf numFmtId="0" fontId="0" fillId="3" borderId="3" xfId="0" applyFill="1" applyBorder="1" applyAlignment="1" quotePrefix="1">
      <alignment horizontal="center" vertical="center" wrapText="1"/>
    </xf>
    <xf numFmtId="0" fontId="0" fillId="3" borderId="4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0" fontId="0" fillId="3" borderId="5" xfId="0" applyFill="1" applyBorder="1" applyAlignment="1">
      <alignment horizontal="centerContinuous"/>
    </xf>
    <xf numFmtId="0" fontId="0" fillId="3" borderId="6" xfId="0" applyFill="1" applyBorder="1" applyAlignment="1">
      <alignment horizontal="centerContinuous"/>
    </xf>
    <xf numFmtId="0" fontId="0" fillId="3" borderId="7" xfId="0" applyFill="1" applyBorder="1" applyAlignment="1" quotePrefix="1">
      <alignment horizontal="center" vertical="center" wrapText="1"/>
    </xf>
    <xf numFmtId="0" fontId="0" fillId="3" borderId="8" xfId="0" applyFill="1" applyBorder="1" applyAlignment="1" quotePrefix="1">
      <alignment horizontal="center"/>
    </xf>
    <xf numFmtId="0" fontId="0" fillId="3" borderId="9" xfId="0" applyFill="1" applyBorder="1" applyAlignment="1">
      <alignment horizontal="centerContinuous"/>
    </xf>
    <xf numFmtId="0" fontId="0" fillId="3" borderId="10" xfId="0" applyFill="1" applyBorder="1" applyAlignment="1" quotePrefix="1">
      <alignment horizontal="centerContinuous"/>
    </xf>
    <xf numFmtId="0" fontId="0" fillId="3" borderId="11" xfId="0" applyFill="1" applyBorder="1" applyAlignment="1" quotePrefix="1">
      <alignment horizontal="center"/>
    </xf>
    <xf numFmtId="0" fontId="0" fillId="3" borderId="12" xfId="0" applyFill="1" applyBorder="1" applyAlignment="1" quotePrefix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 quotePrefix="1">
      <alignment horizontal="center" vertical="center" wrapText="1"/>
    </xf>
    <xf numFmtId="0" fontId="0" fillId="3" borderId="15" xfId="0" applyFill="1" applyBorder="1" applyAlignment="1">
      <alignment/>
    </xf>
    <xf numFmtId="0" fontId="0" fillId="3" borderId="15" xfId="0" applyFill="1" applyBorder="1" applyAlignment="1" quotePrefix="1">
      <alignment horizontal="center"/>
    </xf>
    <xf numFmtId="0" fontId="0" fillId="3" borderId="15" xfId="0" applyFill="1" applyBorder="1" applyAlignment="1" quotePrefix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left"/>
    </xf>
    <xf numFmtId="169" fontId="0" fillId="2" borderId="8" xfId="0" applyNumberFormat="1" applyFill="1" applyBorder="1" applyAlignment="1">
      <alignment/>
    </xf>
    <xf numFmtId="169" fontId="0" fillId="2" borderId="8" xfId="0" applyNumberFormat="1" applyFill="1" applyBorder="1" applyAlignment="1" applyProtection="1">
      <alignment/>
      <protection/>
    </xf>
    <xf numFmtId="170" fontId="0" fillId="2" borderId="8" xfId="0" applyNumberFormat="1" applyFill="1" applyBorder="1" applyAlignment="1">
      <alignment/>
    </xf>
    <xf numFmtId="168" fontId="0" fillId="2" borderId="8" xfId="0" applyNumberFormat="1" applyFill="1" applyBorder="1" applyAlignment="1">
      <alignment/>
    </xf>
    <xf numFmtId="168" fontId="0" fillId="2" borderId="11" xfId="0" applyNumberFormat="1" applyFill="1" applyBorder="1" applyAlignment="1">
      <alignment/>
    </xf>
    <xf numFmtId="168" fontId="0" fillId="2" borderId="8" xfId="0" applyNumberFormat="1" applyFont="1" applyFill="1" applyBorder="1" applyAlignment="1">
      <alignment/>
    </xf>
    <xf numFmtId="168" fontId="0" fillId="2" borderId="11" xfId="0" applyNumberFormat="1" applyFont="1" applyFill="1" applyBorder="1" applyAlignment="1">
      <alignment/>
    </xf>
    <xf numFmtId="0" fontId="0" fillId="2" borderId="14" xfId="0" applyFill="1" applyBorder="1" applyAlignment="1">
      <alignment horizontal="left"/>
    </xf>
    <xf numFmtId="169" fontId="0" fillId="2" borderId="15" xfId="0" applyNumberFormat="1" applyFill="1" applyBorder="1" applyAlignment="1">
      <alignment/>
    </xf>
    <xf numFmtId="169" fontId="0" fillId="2" borderId="15" xfId="0" applyNumberFormat="1" applyFill="1" applyBorder="1" applyAlignment="1" applyProtection="1">
      <alignment/>
      <protection/>
    </xf>
    <xf numFmtId="170" fontId="0" fillId="2" borderId="15" xfId="0" applyNumberFormat="1" applyFill="1" applyBorder="1" applyAlignment="1">
      <alignment/>
    </xf>
    <xf numFmtId="168" fontId="0" fillId="2" borderId="15" xfId="0" applyNumberFormat="1" applyFill="1" applyBorder="1" applyAlignment="1">
      <alignment/>
    </xf>
    <xf numFmtId="168" fontId="0" fillId="2" borderId="16" xfId="0" applyNumberFormat="1" applyFill="1" applyBorder="1" applyAlignment="1">
      <alignment/>
    </xf>
    <xf numFmtId="0" fontId="11" fillId="2" borderId="6" xfId="0" applyFont="1" applyFill="1" applyBorder="1" applyAlignment="1">
      <alignment horizontal="left"/>
    </xf>
    <xf numFmtId="169" fontId="0" fillId="2" borderId="6" xfId="0" applyNumberFormat="1" applyFill="1" applyBorder="1" applyAlignment="1">
      <alignment/>
    </xf>
    <xf numFmtId="169" fontId="0" fillId="2" borderId="6" xfId="0" applyNumberFormat="1" applyFill="1" applyBorder="1" applyAlignment="1" applyProtection="1">
      <alignment/>
      <protection/>
    </xf>
    <xf numFmtId="170" fontId="0" fillId="2" borderId="6" xfId="0" applyNumberFormat="1" applyFill="1" applyBorder="1" applyAlignment="1">
      <alignment/>
    </xf>
    <xf numFmtId="168" fontId="0" fillId="2" borderId="6" xfId="0" applyNumberForma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tabaco (seco y no fermentado) 
(miles de hectáreas)</a:t>
            </a:r>
          </a:p>
        </c:rich>
      </c:tx>
      <c:layout>
        <c:manualLayout>
          <c:xMode val="factor"/>
          <c:yMode val="factor"/>
          <c:x val="0.025"/>
          <c:y val="-0.017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1"/>
          <c:y val="0.22525"/>
          <c:w val="0.94925"/>
          <c:h val="0.7612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'13.4.19.1'!$A$10:$A$20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'13.4.19.1'!$B$10:$B$20</c:f>
              <c:numCache>
                <c:ptCount val="11"/>
                <c:pt idx="0">
                  <c:v>14.2</c:v>
                </c:pt>
                <c:pt idx="1">
                  <c:v>14.1</c:v>
                </c:pt>
                <c:pt idx="2">
                  <c:v>13.01</c:v>
                </c:pt>
                <c:pt idx="3">
                  <c:v>13.627</c:v>
                </c:pt>
                <c:pt idx="4">
                  <c:v>13.747</c:v>
                </c:pt>
                <c:pt idx="5">
                  <c:v>13.15</c:v>
                </c:pt>
                <c:pt idx="6">
                  <c:v>12.944</c:v>
                </c:pt>
                <c:pt idx="7">
                  <c:v>10.123</c:v>
                </c:pt>
                <c:pt idx="8">
                  <c:v>9.986</c:v>
                </c:pt>
                <c:pt idx="9">
                  <c:v>9.792</c:v>
                </c:pt>
                <c:pt idx="10">
                  <c:v>10.115</c:v>
                </c:pt>
              </c:numCache>
            </c:numRef>
          </c:val>
          <c:smooth val="0"/>
        </c:ser>
        <c:marker val="1"/>
        <c:axId val="7536626"/>
        <c:axId val="720771"/>
      </c:lineChart>
      <c:catAx>
        <c:axId val="7536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20771"/>
        <c:crosses val="autoZero"/>
        <c:auto val="1"/>
        <c:lblOffset val="100"/>
        <c:noMultiLvlLbl val="0"/>
      </c:catAx>
      <c:valAx>
        <c:axId val="720771"/>
        <c:scaling>
          <c:orientation val="minMax"/>
          <c:min val="5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53662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tabaco (seco y no fermentado)
(miles toneladas)</a:t>
            </a:r>
          </a:p>
        </c:rich>
      </c:tx>
      <c:layout>
        <c:manualLayout>
          <c:xMode val="factor"/>
          <c:yMode val="factor"/>
          <c:x val="0.01625"/>
          <c:y val="-0.005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5"/>
          <c:y val="0.2435"/>
          <c:w val="0.94425"/>
          <c:h val="0.7585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'13.4.19.1'!$A$10:$A$20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'13.4.19.1'!$D$10:$D$20</c:f>
              <c:numCache>
                <c:ptCount val="11"/>
                <c:pt idx="0">
                  <c:v>40.4</c:v>
                </c:pt>
                <c:pt idx="1">
                  <c:v>42.9</c:v>
                </c:pt>
                <c:pt idx="2">
                  <c:v>40.71</c:v>
                </c:pt>
                <c:pt idx="3">
                  <c:v>41.525</c:v>
                </c:pt>
                <c:pt idx="4">
                  <c:v>40.192</c:v>
                </c:pt>
                <c:pt idx="5">
                  <c:v>40.596</c:v>
                </c:pt>
                <c:pt idx="6">
                  <c:v>40.251</c:v>
                </c:pt>
                <c:pt idx="7">
                  <c:v>32.563</c:v>
                </c:pt>
                <c:pt idx="8">
                  <c:v>29.248</c:v>
                </c:pt>
                <c:pt idx="9">
                  <c:v>31.127</c:v>
                </c:pt>
                <c:pt idx="10">
                  <c:v>34.827</c:v>
                </c:pt>
              </c:numCache>
            </c:numRef>
          </c:val>
          <c:smooth val="0"/>
        </c:ser>
        <c:marker val="1"/>
        <c:axId val="6486940"/>
        <c:axId val="58382461"/>
      </c:lineChart>
      <c:catAx>
        <c:axId val="6486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382461"/>
        <c:crosses val="autoZero"/>
        <c:auto val="1"/>
        <c:lblOffset val="100"/>
        <c:noMultiLvlLbl val="0"/>
      </c:catAx>
      <c:valAx>
        <c:axId val="58382461"/>
        <c:scaling>
          <c:orientation val="minMax"/>
          <c:min val="25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86940"/>
        <c:crossesAt val="1"/>
        <c:crossBetween val="between"/>
        <c:dispUnits/>
        <c:majorUnit val="73.0842"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tabaco (seco y no fermentado)
(miles de euros)</a:t>
            </a:r>
          </a:p>
        </c:rich>
      </c:tx>
      <c:layout>
        <c:manualLayout>
          <c:xMode val="factor"/>
          <c:yMode val="factor"/>
          <c:x val="0.022"/>
          <c:y val="-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75"/>
          <c:y val="0.32875"/>
          <c:w val="0.96275"/>
          <c:h val="0.669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'13.4.19.1'!$A$10:$A$20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'13.4.19.1'!$F$10:$F$20</c:f>
              <c:numCache>
                <c:ptCount val="11"/>
                <c:pt idx="0">
                  <c:v>95761.39819455965</c:v>
                </c:pt>
                <c:pt idx="1">
                  <c:v>21325.59</c:v>
                </c:pt>
                <c:pt idx="2">
                  <c:v>18221.796</c:v>
                </c:pt>
                <c:pt idx="3">
                  <c:v>18844.045000000002</c:v>
                </c:pt>
                <c:pt idx="4">
                  <c:v>33544.2432</c:v>
                </c:pt>
                <c:pt idx="5">
                  <c:v>21601.1316</c:v>
                </c:pt>
                <c:pt idx="6">
                  <c:v>21397.431599999996</c:v>
                </c:pt>
                <c:pt idx="7">
                  <c:v>16864.3777</c:v>
                </c:pt>
                <c:pt idx="8">
                  <c:v>16185.843200000001</c:v>
                </c:pt>
                <c:pt idx="9">
                  <c:v>20011.548300000002</c:v>
                </c:pt>
                <c:pt idx="10">
                  <c:v>33141.3732</c:v>
                </c:pt>
              </c:numCache>
            </c:numRef>
          </c:val>
          <c:smooth val="0"/>
        </c:ser>
        <c:marker val="1"/>
        <c:axId val="55680102"/>
        <c:axId val="31358871"/>
      </c:lineChart>
      <c:catAx>
        <c:axId val="55680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358871"/>
        <c:crosses val="autoZero"/>
        <c:auto val="1"/>
        <c:lblOffset val="100"/>
        <c:noMultiLvlLbl val="0"/>
      </c:catAx>
      <c:valAx>
        <c:axId val="31358871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680102"/>
        <c:crossesAt val="1"/>
        <c:crossBetween val="between"/>
        <c:dispUnits/>
        <c:majorUnit val="25000"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23</xdr:row>
      <xdr:rowOff>38100</xdr:rowOff>
    </xdr:from>
    <xdr:to>
      <xdr:col>7</xdr:col>
      <xdr:colOff>990600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180975" y="3924300"/>
        <a:ext cx="86963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38</xdr:row>
      <xdr:rowOff>104775</xdr:rowOff>
    </xdr:from>
    <xdr:to>
      <xdr:col>7</xdr:col>
      <xdr:colOff>981075</xdr:colOff>
      <xdr:row>52</xdr:row>
      <xdr:rowOff>114300</xdr:rowOff>
    </xdr:to>
    <xdr:graphicFrame>
      <xdr:nvGraphicFramePr>
        <xdr:cNvPr id="2" name="Chart 2"/>
        <xdr:cNvGraphicFramePr/>
      </xdr:nvGraphicFramePr>
      <xdr:xfrm>
        <a:off x="152400" y="6419850"/>
        <a:ext cx="8715375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54</xdr:row>
      <xdr:rowOff>47625</xdr:rowOff>
    </xdr:from>
    <xdr:to>
      <xdr:col>7</xdr:col>
      <xdr:colOff>981075</xdr:colOff>
      <xdr:row>67</xdr:row>
      <xdr:rowOff>114300</xdr:rowOff>
    </xdr:to>
    <xdr:graphicFrame>
      <xdr:nvGraphicFramePr>
        <xdr:cNvPr id="3" name="Chart 3"/>
        <xdr:cNvGraphicFramePr/>
      </xdr:nvGraphicFramePr>
      <xdr:xfrm>
        <a:off x="114300" y="8953500"/>
        <a:ext cx="8753475" cy="2171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7">
    <pageSetUpPr fitToPage="1"/>
  </sheetPr>
  <dimension ref="A1:H21"/>
  <sheetViews>
    <sheetView showGridLines="0" tabSelected="1" zoomScale="75" zoomScaleNormal="75" workbookViewId="0" topLeftCell="A1">
      <selection activeCell="E46" sqref="E46"/>
    </sheetView>
  </sheetViews>
  <sheetFormatPr defaultColWidth="11.421875" defaultRowHeight="12.75"/>
  <cols>
    <col min="1" max="1" width="17.140625" style="0" customWidth="1"/>
    <col min="2" max="6" width="16.7109375" style="0" customWidth="1"/>
    <col min="7" max="7" width="17.57421875" style="0" customWidth="1"/>
    <col min="8" max="8" width="17.00390625" style="0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2" s="3" customFormat="1" ht="13.5" customHeight="1"/>
    <row r="3" spans="1:8" s="3" customFormat="1" ht="15">
      <c r="A3" s="4" t="s">
        <v>1</v>
      </c>
      <c r="B3" s="4"/>
      <c r="C3" s="4"/>
      <c r="D3" s="4"/>
      <c r="E3" s="4"/>
      <c r="F3" s="4"/>
      <c r="G3" s="4"/>
      <c r="H3" s="4"/>
    </row>
    <row r="4" spans="1:8" s="3" customFormat="1" ht="15">
      <c r="A4" s="4" t="s">
        <v>2</v>
      </c>
      <c r="B4" s="4"/>
      <c r="C4" s="4"/>
      <c r="D4" s="4"/>
      <c r="E4" s="4"/>
      <c r="F4" s="4"/>
      <c r="G4" s="4"/>
      <c r="H4" s="4"/>
    </row>
    <row r="5" spans="1:8" s="3" customFormat="1" ht="13.5" customHeight="1" thickBot="1">
      <c r="A5" s="5"/>
      <c r="B5" s="6"/>
      <c r="C5" s="6"/>
      <c r="D5" s="6"/>
      <c r="E5" s="6"/>
      <c r="F5" s="6"/>
      <c r="G5" s="6"/>
      <c r="H5" s="6"/>
    </row>
    <row r="6" spans="1:8" ht="12.75">
      <c r="A6" s="7" t="s">
        <v>3</v>
      </c>
      <c r="B6" s="8"/>
      <c r="C6" s="8"/>
      <c r="D6" s="9"/>
      <c r="E6" s="9" t="s">
        <v>4</v>
      </c>
      <c r="F6" s="8"/>
      <c r="G6" s="10" t="s">
        <v>5</v>
      </c>
      <c r="H6" s="11"/>
    </row>
    <row r="7" spans="1:8" ht="12.75">
      <c r="A7" s="12"/>
      <c r="B7" s="13" t="s">
        <v>6</v>
      </c>
      <c r="C7" s="13" t="s">
        <v>7</v>
      </c>
      <c r="D7" s="13" t="s">
        <v>8</v>
      </c>
      <c r="E7" s="13" t="s">
        <v>9</v>
      </c>
      <c r="F7" s="13" t="s">
        <v>10</v>
      </c>
      <c r="G7" s="14" t="s">
        <v>11</v>
      </c>
      <c r="H7" s="15"/>
    </row>
    <row r="8" spans="1:8" ht="12.75" customHeight="1">
      <c r="A8" s="12"/>
      <c r="B8" s="13" t="s">
        <v>12</v>
      </c>
      <c r="C8" s="13" t="s">
        <v>13</v>
      </c>
      <c r="D8" s="13" t="s">
        <v>14</v>
      </c>
      <c r="E8" s="13" t="s">
        <v>20</v>
      </c>
      <c r="F8" s="16" t="s">
        <v>15</v>
      </c>
      <c r="G8" s="17" t="s">
        <v>16</v>
      </c>
      <c r="H8" s="18" t="s">
        <v>17</v>
      </c>
    </row>
    <row r="9" spans="1:8" ht="13.5" thickBot="1">
      <c r="A9" s="19"/>
      <c r="B9" s="20"/>
      <c r="C9" s="20"/>
      <c r="D9" s="21"/>
      <c r="E9" s="21" t="s">
        <v>18</v>
      </c>
      <c r="F9" s="20"/>
      <c r="G9" s="22"/>
      <c r="H9" s="23"/>
    </row>
    <row r="10" spans="1:8" ht="12.75">
      <c r="A10" s="24">
        <v>1999</v>
      </c>
      <c r="B10" s="25">
        <v>14.2</v>
      </c>
      <c r="C10" s="26">
        <v>28.450704225352116</v>
      </c>
      <c r="D10" s="25">
        <v>40.4</v>
      </c>
      <c r="E10" s="27">
        <v>237.0331638479199</v>
      </c>
      <c r="F10" s="25">
        <v>95761.39819455965</v>
      </c>
      <c r="G10" s="28">
        <v>53915</v>
      </c>
      <c r="H10" s="29">
        <v>30796</v>
      </c>
    </row>
    <row r="11" spans="1:8" ht="12.75">
      <c r="A11" s="24">
        <v>2000</v>
      </c>
      <c r="B11" s="25">
        <v>14.1</v>
      </c>
      <c r="C11" s="26">
        <v>30.425531914893615</v>
      </c>
      <c r="D11" s="25">
        <v>42.9</v>
      </c>
      <c r="E11" s="27">
        <v>49.71</v>
      </c>
      <c r="F11" s="25">
        <v>21325.59</v>
      </c>
      <c r="G11" s="30">
        <v>58065.131</v>
      </c>
      <c r="H11" s="31">
        <v>29940.724</v>
      </c>
    </row>
    <row r="12" spans="1:8" ht="12.75">
      <c r="A12" s="24">
        <v>2001</v>
      </c>
      <c r="B12" s="25">
        <v>13.01</v>
      </c>
      <c r="C12" s="26">
        <v>31.2913143735588</v>
      </c>
      <c r="D12" s="25">
        <v>40.71</v>
      </c>
      <c r="E12" s="27">
        <v>44.76</v>
      </c>
      <c r="F12" s="25">
        <v>18221.796</v>
      </c>
      <c r="G12" s="30">
        <v>47269.598</v>
      </c>
      <c r="H12" s="31">
        <v>38160.304</v>
      </c>
    </row>
    <row r="13" spans="1:8" ht="12.75">
      <c r="A13" s="24">
        <v>2002</v>
      </c>
      <c r="B13" s="25">
        <v>13.627</v>
      </c>
      <c r="C13" s="26">
        <v>30.472591179276435</v>
      </c>
      <c r="D13" s="25">
        <v>41.525</v>
      </c>
      <c r="E13" s="27">
        <v>45.38</v>
      </c>
      <c r="F13" s="25">
        <v>18844.045000000002</v>
      </c>
      <c r="G13" s="30">
        <v>38381.277</v>
      </c>
      <c r="H13" s="31">
        <v>31098.634</v>
      </c>
    </row>
    <row r="14" spans="1:8" ht="12.75">
      <c r="A14" s="24">
        <v>2003</v>
      </c>
      <c r="B14" s="25">
        <v>13.747</v>
      </c>
      <c r="C14" s="26">
        <v>29.236924419873425</v>
      </c>
      <c r="D14" s="25">
        <v>40.192</v>
      </c>
      <c r="E14" s="27">
        <v>83.46</v>
      </c>
      <c r="F14" s="25">
        <v>33544.2432</v>
      </c>
      <c r="G14" s="30">
        <v>27582</v>
      </c>
      <c r="H14" s="31">
        <v>32301</v>
      </c>
    </row>
    <row r="15" spans="1:8" ht="12.75">
      <c r="A15" s="24">
        <v>2004</v>
      </c>
      <c r="B15" s="25">
        <v>13.15</v>
      </c>
      <c r="C15" s="26">
        <v>30.87148288973384</v>
      </c>
      <c r="D15" s="25">
        <v>40.596</v>
      </c>
      <c r="E15" s="27">
        <v>53.21</v>
      </c>
      <c r="F15" s="25">
        <v>21601.1316</v>
      </c>
      <c r="G15" s="30">
        <v>28010</v>
      </c>
      <c r="H15" s="31">
        <v>27411</v>
      </c>
    </row>
    <row r="16" spans="1:8" ht="12.75">
      <c r="A16" s="24">
        <v>2005</v>
      </c>
      <c r="B16" s="25">
        <v>12.944</v>
      </c>
      <c r="C16" s="26">
        <v>31.096260815821996</v>
      </c>
      <c r="D16" s="25">
        <v>40.251</v>
      </c>
      <c r="E16" s="27">
        <v>53.16</v>
      </c>
      <c r="F16" s="25">
        <v>21397.431599999996</v>
      </c>
      <c r="G16" s="30">
        <v>34656</v>
      </c>
      <c r="H16" s="31">
        <v>31377</v>
      </c>
    </row>
    <row r="17" spans="1:8" ht="12.75">
      <c r="A17" s="24">
        <v>2006</v>
      </c>
      <c r="B17" s="25">
        <v>10.123</v>
      </c>
      <c r="C17" s="26">
        <v>32.167341697125366</v>
      </c>
      <c r="D17" s="25">
        <v>32.563</v>
      </c>
      <c r="E17" s="27">
        <v>51.79</v>
      </c>
      <c r="F17" s="25">
        <v>16864.3777</v>
      </c>
      <c r="G17" s="28">
        <v>30710</v>
      </c>
      <c r="H17" s="29">
        <v>32944</v>
      </c>
    </row>
    <row r="18" spans="1:8" ht="12.75">
      <c r="A18" s="24">
        <v>2007</v>
      </c>
      <c r="B18" s="25">
        <f>9986/1000</f>
        <v>9.986</v>
      </c>
      <c r="C18" s="26">
        <f>D18/B18*10</f>
        <v>29.289004606449026</v>
      </c>
      <c r="D18" s="25">
        <f>29248/1000</f>
        <v>29.248</v>
      </c>
      <c r="E18" s="27">
        <v>55.34</v>
      </c>
      <c r="F18" s="25">
        <f>E18*D18*10</f>
        <v>16185.843200000001</v>
      </c>
      <c r="G18" s="28">
        <v>26920</v>
      </c>
      <c r="H18" s="29">
        <v>33622</v>
      </c>
    </row>
    <row r="19" spans="1:8" ht="12.75">
      <c r="A19" s="24">
        <v>2008</v>
      </c>
      <c r="B19" s="25">
        <v>9.792</v>
      </c>
      <c r="C19" s="26">
        <f>D19/B19*10</f>
        <v>31.788194444444443</v>
      </c>
      <c r="D19" s="25">
        <v>31.127</v>
      </c>
      <c r="E19" s="27">
        <v>64.29</v>
      </c>
      <c r="F19" s="25">
        <f>E19*D19*10</f>
        <v>20011.548300000002</v>
      </c>
      <c r="G19" s="28">
        <v>33724</v>
      </c>
      <c r="H19" s="29">
        <v>33049</v>
      </c>
    </row>
    <row r="20" spans="1:8" ht="13.5" thickBot="1">
      <c r="A20" s="32">
        <v>2009</v>
      </c>
      <c r="B20" s="33">
        <v>10.115</v>
      </c>
      <c r="C20" s="34">
        <f>D20/B20*10</f>
        <v>34.431043005437466</v>
      </c>
      <c r="D20" s="33">
        <v>34.827</v>
      </c>
      <c r="E20" s="35">
        <v>95.16</v>
      </c>
      <c r="F20" s="33">
        <f>E20*D20*10</f>
        <v>33141.3732</v>
      </c>
      <c r="G20" s="36">
        <v>26016</v>
      </c>
      <c r="H20" s="37">
        <v>29661</v>
      </c>
    </row>
    <row r="21" spans="1:8" ht="12.75" customHeight="1">
      <c r="A21" s="38" t="s">
        <v>19</v>
      </c>
      <c r="B21" s="39"/>
      <c r="C21" s="40"/>
      <c r="D21" s="39"/>
      <c r="E21" s="41"/>
      <c r="F21" s="39"/>
      <c r="G21" s="42"/>
      <c r="H21" s="42"/>
    </row>
  </sheetData>
  <mergeCells count="6">
    <mergeCell ref="A1:H1"/>
    <mergeCell ref="A3:H3"/>
    <mergeCell ref="A4:H4"/>
    <mergeCell ref="A6:A9"/>
    <mergeCell ref="G8:G9"/>
    <mergeCell ref="H8:H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2011-03-08T13:56:32Z</dcterms:created>
  <dcterms:modified xsi:type="dcterms:W3CDTF">2011-03-08T13:56:40Z</dcterms:modified>
  <cp:category/>
  <cp:version/>
  <cp:contentType/>
  <cp:contentStatus/>
</cp:coreProperties>
</file>