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<sst xmlns="http://schemas.openxmlformats.org/spreadsheetml/2006/main" count="23" uniqueCount="22">
  <si>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</si>
  <si>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</si>
  <si>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</si>
  <si>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</si>
  <si>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</si>
  <si>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</si>
  <si>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Valor                (miles de euros)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</si>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</sst>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 quotePrefix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" borderId="14" xfId="0" applyFill="1" applyBorder="1" applyAlignment="1" quotePrefix="1">
      <alignment horizontal="center" vertical="center" wrapText="1"/>
    </xf>
    <xf numFmtId="0" fontId="0" fillId="3" borderId="15" xfId="0" applyFill="1" applyBorder="1" applyAlignment="1" quotePrefix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 horizontal="right"/>
    </xf>
    <xf numFmtId="169" fontId="0" fillId="2" borderId="7" xfId="0" applyNumberFormat="1" applyFill="1" applyBorder="1" applyAlignment="1" applyProtection="1">
      <alignment horizontal="right"/>
      <protection/>
    </xf>
    <xf numFmtId="170" fontId="0" fillId="2" borderId="7" xfId="0" applyNumberFormat="1" applyFill="1" applyBorder="1" applyAlignment="1">
      <alignment horizontal="right"/>
    </xf>
    <xf numFmtId="168" fontId="0" fillId="2" borderId="7" xfId="0" applyNumberFormat="1" applyFill="1" applyBorder="1" applyAlignment="1">
      <alignment horizontal="right"/>
    </xf>
    <xf numFmtId="168" fontId="0" fillId="0" borderId="7" xfId="0" applyNumberFormat="1" applyFill="1" applyBorder="1" applyAlignment="1">
      <alignment horizontal="right"/>
    </xf>
    <xf numFmtId="168" fontId="0" fillId="2" borderId="7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170" fontId="0" fillId="0" borderId="7" xfId="0" applyNumberFormat="1" applyFont="1" applyFill="1" applyBorder="1" applyAlignment="1">
      <alignment horizontal="right"/>
    </xf>
    <xf numFmtId="168" fontId="0" fillId="2" borderId="8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right"/>
    </xf>
    <xf numFmtId="0" fontId="11" fillId="2" borderId="17" xfId="0" applyFont="1" applyFill="1" applyBorder="1" applyAlignment="1">
      <alignment/>
    </xf>
    <xf numFmtId="169" fontId="0" fillId="2" borderId="17" xfId="0" applyNumberFormat="1" applyFill="1" applyBorder="1" applyAlignment="1">
      <alignment horizontal="right"/>
    </xf>
    <xf numFmtId="169" fontId="0" fillId="2" borderId="17" xfId="0" applyNumberFormat="1" applyFill="1" applyBorder="1" applyAlignment="1" applyProtection="1">
      <alignment horizontal="right"/>
      <protection/>
    </xf>
    <xf numFmtId="170" fontId="0" fillId="2" borderId="17" xfId="0" applyNumberFormat="1" applyFill="1" applyBorder="1" applyAlignment="1">
      <alignment horizontal="right"/>
    </xf>
    <xf numFmtId="168" fontId="0" fillId="2" borderId="17" xfId="0" applyNumberFormat="1" applyFill="1" applyBorder="1" applyAlignment="1">
      <alignment horizontal="right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07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19775"/>
          <c:w val="0.9515"/>
          <c:h val="0.802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'13.4.7.1'!$B$11:$B$20</c:f>
              <c:numCache>
                <c:ptCount val="10"/>
                <c:pt idx="0">
                  <c:v>91.7</c:v>
                </c:pt>
                <c:pt idx="1">
                  <c:v>91.477</c:v>
                </c:pt>
                <c:pt idx="2">
                  <c:v>86.363</c:v>
                </c:pt>
                <c:pt idx="3">
                  <c:v>94.657</c:v>
                </c:pt>
                <c:pt idx="4">
                  <c:v>89.124</c:v>
                </c:pt>
                <c:pt idx="5">
                  <c:v>86.072</c:v>
                </c:pt>
                <c:pt idx="6">
                  <c:v>62.529</c:v>
                </c:pt>
                <c:pt idx="7">
                  <c:v>65.238</c:v>
                </c:pt>
                <c:pt idx="8">
                  <c:v>52.639</c:v>
                </c:pt>
                <c:pt idx="9">
                  <c:v>58.649</c:v>
                </c:pt>
              </c:numCache>
            </c:numRef>
          </c:val>
          <c:smooth val="0"/>
        </c:ser>
        <c:marker val="1"/>
        <c:axId val="64656505"/>
        <c:axId val="63099318"/>
      </c:lineChart>
      <c:catAx>
        <c:axId val="6465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99318"/>
        <c:crosses val="autoZero"/>
        <c:auto val="1"/>
        <c:lblOffset val="100"/>
        <c:noMultiLvlLbl val="0"/>
      </c:catAx>
      <c:valAx>
        <c:axId val="63099318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565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0.0085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"/>
          <c:y val="0.254"/>
          <c:w val="0.94125"/>
          <c:h val="0.74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'13.4.7.1'!$D$11:$D$20</c:f>
              <c:numCache>
                <c:ptCount val="10"/>
                <c:pt idx="0">
                  <c:v>294.6</c:v>
                </c:pt>
                <c:pt idx="1">
                  <c:v>318.234</c:v>
                </c:pt>
                <c:pt idx="2">
                  <c:v>304.505</c:v>
                </c:pt>
                <c:pt idx="3">
                  <c:v>295.056</c:v>
                </c:pt>
                <c:pt idx="4">
                  <c:v>351.587</c:v>
                </c:pt>
                <c:pt idx="5">
                  <c:v>343.823</c:v>
                </c:pt>
                <c:pt idx="6">
                  <c:v>145.079</c:v>
                </c:pt>
                <c:pt idx="7">
                  <c:v>127.165</c:v>
                </c:pt>
                <c:pt idx="8">
                  <c:v>55.731</c:v>
                </c:pt>
                <c:pt idx="9">
                  <c:v>79.22</c:v>
                </c:pt>
              </c:numCache>
            </c:numRef>
          </c:val>
          <c:smooth val="0"/>
        </c:ser>
        <c:marker val="1"/>
        <c:axId val="17940895"/>
        <c:axId val="50523908"/>
      </c:lineChart>
      <c:catAx>
        <c:axId val="1794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23908"/>
        <c:crosses val="autoZero"/>
        <c:auto val="1"/>
        <c:lblOffset val="100"/>
        <c:noMultiLvlLbl val="0"/>
      </c:catAx>
      <c:valAx>
        <c:axId val="50523908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40895"/>
        <c:crossesAt val="1"/>
        <c:crossBetween val="between"/>
        <c:dispUnits/>
        <c:majorUnit val="166.32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0.0055"/>
          <c:y val="0.02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26325"/>
          <c:w val="0.96275"/>
          <c:h val="0.736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'13.4.7.1'!$F$11:$F$20</c:f>
              <c:numCache>
                <c:ptCount val="10"/>
                <c:pt idx="0">
                  <c:v>154841.76</c:v>
                </c:pt>
                <c:pt idx="1">
                  <c:v>57288.162992627535</c:v>
                </c:pt>
                <c:pt idx="2">
                  <c:v>68879.031</c:v>
                </c:pt>
                <c:pt idx="3">
                  <c:v>97250.4576</c:v>
                </c:pt>
                <c:pt idx="4">
                  <c:v>80548.5817</c:v>
                </c:pt>
                <c:pt idx="5">
                  <c:v>24308.2861</c:v>
                </c:pt>
                <c:pt idx="6">
                  <c:v>31801.316800000004</c:v>
                </c:pt>
                <c:pt idx="7">
                  <c:v>41621.1045</c:v>
                </c:pt>
                <c:pt idx="8">
                  <c:v>14896.8963</c:v>
                </c:pt>
                <c:pt idx="9">
                  <c:v>17428.399999999998</c:v>
                </c:pt>
              </c:numCache>
            </c:numRef>
          </c:val>
          <c:smooth val="0"/>
        </c:ser>
        <c:marker val="1"/>
        <c:axId val="55907189"/>
        <c:axId val="10695746"/>
      </c:lineChart>
      <c:catAx>
        <c:axId val="5590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95746"/>
        <c:crosses val="autoZero"/>
        <c:auto val="1"/>
        <c:lblOffset val="100"/>
        <c:noMultiLvlLbl val="0"/>
      </c:catAx>
      <c:valAx>
        <c:axId val="10695746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071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142875</xdr:rowOff>
    </xdr:from>
    <xdr:to>
      <xdr:col>9</xdr:col>
      <xdr:colOff>981075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42875" y="4067175"/>
        <a:ext cx="9096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9</xdr:col>
      <xdr:colOff>990600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104775" y="6524625"/>
        <a:ext cx="9144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28575</xdr:rowOff>
    </xdr:from>
    <xdr:to>
      <xdr:col>9</xdr:col>
      <xdr:colOff>990600</xdr:colOff>
      <xdr:row>67</xdr:row>
      <xdr:rowOff>104775</xdr:rowOff>
    </xdr:to>
    <xdr:graphicFrame>
      <xdr:nvGraphicFramePr>
        <xdr:cNvPr id="3" name="Chart 3"/>
        <xdr:cNvGraphicFramePr/>
      </xdr:nvGraphicFramePr>
      <xdr:xfrm>
        <a:off x="85725" y="8972550"/>
        <a:ext cx="91630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L22"/>
  <sheetViews>
    <sheetView showGridLines="0" tabSelected="1" zoomScale="75" zoomScaleNormal="75" zoomScaleSheetLayoutView="75" workbookViewId="0" topLeftCell="A1">
      <selection activeCell="C6" sqref="C6:C10"/>
    </sheetView>
  </sheetViews>
  <sheetFormatPr defaultColWidth="11.421875" defaultRowHeight="12.75"/>
  <cols>
    <col min="1" max="1" width="12.7109375" style="0" customWidth="1"/>
    <col min="2" max="2" width="17.28125" style="0" customWidth="1"/>
    <col min="3" max="3" width="12.7109375" style="0" customWidth="1"/>
    <col min="4" max="4" width="16.8515625" style="0" customWidth="1"/>
    <col min="5" max="5" width="12.7109375" style="0" customWidth="1"/>
    <col min="6" max="6" width="13.421875" style="0" customWidth="1"/>
    <col min="7" max="9" width="12.7109375" style="0" customWidth="1"/>
    <col min="10" max="10" width="16.140625" style="0" customWidth="1"/>
    <col min="11" max="14" width="10.28125" style="0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s="3" customFormat="1" ht="15" customHeight="1">
      <c r="A6" s="7" t="s">
        <v>3</v>
      </c>
      <c r="B6" s="8" t="s">
        <v>4</v>
      </c>
      <c r="C6" s="8" t="s">
        <v>5</v>
      </c>
      <c r="D6" s="9"/>
      <c r="E6" s="8" t="s">
        <v>20</v>
      </c>
      <c r="F6" s="8" t="s">
        <v>6</v>
      </c>
      <c r="G6" s="10"/>
      <c r="H6" s="11"/>
      <c r="I6" s="12" t="s">
        <v>7</v>
      </c>
      <c r="J6" s="13"/>
    </row>
    <row r="7" spans="1:10" ht="14.25">
      <c r="A7" s="14"/>
      <c r="B7" s="15"/>
      <c r="C7" s="15"/>
      <c r="D7" s="16" t="s">
        <v>8</v>
      </c>
      <c r="E7" s="15"/>
      <c r="F7" s="15"/>
      <c r="G7" s="17" t="s">
        <v>9</v>
      </c>
      <c r="H7" s="18"/>
      <c r="I7" s="19" t="s">
        <v>21</v>
      </c>
      <c r="J7" s="20"/>
    </row>
    <row r="8" spans="1:10" ht="12.75">
      <c r="A8" s="14"/>
      <c r="B8" s="15"/>
      <c r="C8" s="15"/>
      <c r="D8" s="21" t="s">
        <v>10</v>
      </c>
      <c r="E8" s="15"/>
      <c r="F8" s="15"/>
      <c r="G8" s="22"/>
      <c r="H8" s="23"/>
      <c r="I8" s="24" t="s">
        <v>11</v>
      </c>
      <c r="J8" s="25"/>
    </row>
    <row r="9" spans="1:12" ht="12.75" customHeight="1">
      <c r="A9" s="14"/>
      <c r="B9" s="15"/>
      <c r="C9" s="15"/>
      <c r="D9" s="21" t="s">
        <v>12</v>
      </c>
      <c r="E9" s="15"/>
      <c r="F9" s="15"/>
      <c r="G9" s="26" t="s">
        <v>13</v>
      </c>
      <c r="H9" s="27" t="s">
        <v>14</v>
      </c>
      <c r="I9" s="28" t="s">
        <v>15</v>
      </c>
      <c r="J9" s="29" t="s">
        <v>16</v>
      </c>
      <c r="L9" s="30"/>
    </row>
    <row r="10" spans="1:10" ht="13.5" thickBot="1">
      <c r="A10" s="31"/>
      <c r="B10" s="32"/>
      <c r="C10" s="32"/>
      <c r="D10" s="33"/>
      <c r="E10" s="32"/>
      <c r="F10" s="32"/>
      <c r="G10" s="34" t="s">
        <v>11</v>
      </c>
      <c r="H10" s="34" t="s">
        <v>17</v>
      </c>
      <c r="I10" s="35"/>
      <c r="J10" s="36"/>
    </row>
    <row r="11" spans="1:10" ht="12.75">
      <c r="A11" s="37">
        <v>2000</v>
      </c>
      <c r="B11" s="38">
        <v>91.7</v>
      </c>
      <c r="C11" s="39">
        <v>32.12649945474374</v>
      </c>
      <c r="D11" s="38">
        <v>294.6</v>
      </c>
      <c r="E11" s="40">
        <v>52.56</v>
      </c>
      <c r="F11" s="41">
        <v>154841.76</v>
      </c>
      <c r="G11" s="42">
        <v>96108</v>
      </c>
      <c r="H11" s="38">
        <v>127.139</v>
      </c>
      <c r="I11" s="43">
        <v>36987.091</v>
      </c>
      <c r="J11" s="44">
        <v>37653.859</v>
      </c>
    </row>
    <row r="12" spans="1:10" ht="12.75">
      <c r="A12" s="37">
        <v>2001</v>
      </c>
      <c r="B12" s="38">
        <v>91.477</v>
      </c>
      <c r="C12" s="39">
        <v>34.78841676049717</v>
      </c>
      <c r="D12" s="38">
        <v>318.234</v>
      </c>
      <c r="E12" s="40">
        <v>18.001898914832335</v>
      </c>
      <c r="F12" s="41">
        <v>57288.162992627535</v>
      </c>
      <c r="G12" s="42">
        <v>103994</v>
      </c>
      <c r="H12" s="38">
        <v>141.242</v>
      </c>
      <c r="I12" s="43">
        <v>27647.591</v>
      </c>
      <c r="J12" s="44">
        <v>36234.939</v>
      </c>
    </row>
    <row r="13" spans="1:10" ht="12.75">
      <c r="A13" s="37">
        <v>2002</v>
      </c>
      <c r="B13" s="38">
        <v>86.363</v>
      </c>
      <c r="C13" s="39">
        <v>35.25873348540463</v>
      </c>
      <c r="D13" s="38">
        <v>304.505</v>
      </c>
      <c r="E13" s="45">
        <v>22.62</v>
      </c>
      <c r="F13" s="41">
        <v>68879.031</v>
      </c>
      <c r="G13" s="42">
        <v>101745</v>
      </c>
      <c r="H13" s="38">
        <v>113.44</v>
      </c>
      <c r="I13" s="43">
        <v>32588.367</v>
      </c>
      <c r="J13" s="44">
        <v>21959.827</v>
      </c>
    </row>
    <row r="14" spans="1:10" ht="12.75">
      <c r="A14" s="37">
        <v>2003</v>
      </c>
      <c r="B14" s="38">
        <v>94.657</v>
      </c>
      <c r="C14" s="39">
        <v>31.17107028534604</v>
      </c>
      <c r="D14" s="38">
        <v>295.056</v>
      </c>
      <c r="E14" s="45">
        <v>32.96</v>
      </c>
      <c r="F14" s="41">
        <v>97250.4576</v>
      </c>
      <c r="G14" s="42">
        <v>96454</v>
      </c>
      <c r="H14" s="38">
        <v>120.624</v>
      </c>
      <c r="I14" s="43">
        <v>20515</v>
      </c>
      <c r="J14" s="44">
        <v>29662</v>
      </c>
    </row>
    <row r="15" spans="1:10" ht="12.75">
      <c r="A15" s="37">
        <v>2004</v>
      </c>
      <c r="B15" s="38">
        <v>89.124</v>
      </c>
      <c r="C15" s="39">
        <v>39.44919438086262</v>
      </c>
      <c r="D15" s="38">
        <v>351.587</v>
      </c>
      <c r="E15" s="45">
        <v>22.91</v>
      </c>
      <c r="F15" s="41">
        <v>80548.5817</v>
      </c>
      <c r="G15" s="42">
        <v>115104</v>
      </c>
      <c r="H15" s="38">
        <v>145.851</v>
      </c>
      <c r="I15" s="43">
        <v>15436</v>
      </c>
      <c r="J15" s="44">
        <v>67449</v>
      </c>
    </row>
    <row r="16" spans="1:10" ht="12.75">
      <c r="A16" s="37">
        <v>2005</v>
      </c>
      <c r="B16" s="38">
        <v>86.072</v>
      </c>
      <c r="C16" s="39">
        <v>39.94597546240357</v>
      </c>
      <c r="D16" s="38">
        <v>343.823</v>
      </c>
      <c r="E16" s="45">
        <v>7.07</v>
      </c>
      <c r="F16" s="41">
        <v>24308.2861</v>
      </c>
      <c r="G16" s="42">
        <v>113360</v>
      </c>
      <c r="H16" s="38">
        <v>115.109</v>
      </c>
      <c r="I16" s="43">
        <v>13581</v>
      </c>
      <c r="J16" s="44">
        <v>54907</v>
      </c>
    </row>
    <row r="17" spans="1:10" ht="12.75">
      <c r="A17" s="37">
        <v>2006</v>
      </c>
      <c r="B17" s="38">
        <v>62.529</v>
      </c>
      <c r="C17" s="39">
        <v>23.201874330310734</v>
      </c>
      <c r="D17" s="38">
        <v>145.079</v>
      </c>
      <c r="E17" s="45">
        <v>21.92</v>
      </c>
      <c r="F17" s="41">
        <v>31801.316800000004</v>
      </c>
      <c r="G17" s="42">
        <v>47782</v>
      </c>
      <c r="H17" s="38">
        <v>59.183</v>
      </c>
      <c r="I17" s="43">
        <v>7124</v>
      </c>
      <c r="J17" s="44">
        <v>75358</v>
      </c>
    </row>
    <row r="18" spans="1:10" ht="12.75">
      <c r="A18" s="37">
        <v>2007</v>
      </c>
      <c r="B18" s="38">
        <f>65238/1000</f>
        <v>65.238</v>
      </c>
      <c r="C18" s="39">
        <f>D18/B18*10</f>
        <v>19.492473711640457</v>
      </c>
      <c r="D18" s="38">
        <f>127165/1000</f>
        <v>127.165</v>
      </c>
      <c r="E18" s="40">
        <v>32.73</v>
      </c>
      <c r="F18" s="41">
        <f>E18*D18*10</f>
        <v>41621.1045</v>
      </c>
      <c r="G18" s="41">
        <v>41772</v>
      </c>
      <c r="H18" s="38">
        <f>40364/1000</f>
        <v>40.364</v>
      </c>
      <c r="I18" s="41">
        <v>4209</v>
      </c>
      <c r="J18" s="46">
        <v>31547</v>
      </c>
    </row>
    <row r="19" spans="1:12" ht="12.75">
      <c r="A19" s="37">
        <v>2008</v>
      </c>
      <c r="B19" s="38">
        <f>52639/1000</f>
        <v>52.639</v>
      </c>
      <c r="C19" s="39">
        <f>D19/B19*10</f>
        <v>10.587397176998044</v>
      </c>
      <c r="D19" s="38">
        <f>55731/1000</f>
        <v>55.731</v>
      </c>
      <c r="E19" s="40">
        <v>26.73</v>
      </c>
      <c r="F19" s="41">
        <f>E19*D19*10</f>
        <v>14896.8963</v>
      </c>
      <c r="G19" s="41">
        <v>18368</v>
      </c>
      <c r="H19" s="38">
        <v>18.742</v>
      </c>
      <c r="I19" s="41">
        <v>3355</v>
      </c>
      <c r="J19" s="46">
        <v>24680</v>
      </c>
      <c r="L19" s="47"/>
    </row>
    <row r="20" spans="1:10" ht="13.5" thickBot="1">
      <c r="A20" s="37">
        <v>2009</v>
      </c>
      <c r="B20" s="38">
        <v>58.649</v>
      </c>
      <c r="C20" s="39">
        <f>D20/B20*10</f>
        <v>13.507476683319409</v>
      </c>
      <c r="D20" s="38">
        <v>79.22</v>
      </c>
      <c r="E20" s="40">
        <v>22</v>
      </c>
      <c r="F20" s="41">
        <f>E20*D20*10</f>
        <v>17428.399999999998</v>
      </c>
      <c r="G20" s="41">
        <v>10796</v>
      </c>
      <c r="H20" s="38">
        <v>6.316</v>
      </c>
      <c r="I20" s="41">
        <v>4927.1</v>
      </c>
      <c r="J20" s="46">
        <v>13299.3</v>
      </c>
    </row>
    <row r="21" spans="1:10" ht="12.75" customHeight="1">
      <c r="A21" s="48" t="s">
        <v>18</v>
      </c>
      <c r="B21" s="49"/>
      <c r="C21" s="50"/>
      <c r="D21" s="49"/>
      <c r="E21" s="51"/>
      <c r="F21" s="52"/>
      <c r="G21" s="52"/>
      <c r="H21" s="52"/>
      <c r="I21" s="52"/>
      <c r="J21" s="52"/>
    </row>
    <row r="22" spans="1:10" ht="12.75" customHeight="1">
      <c r="A22" s="53" t="s">
        <v>19</v>
      </c>
      <c r="B22" s="54"/>
      <c r="C22" s="54"/>
      <c r="D22" s="54"/>
      <c r="E22" s="54"/>
      <c r="F22" s="54"/>
      <c r="G22" s="54"/>
      <c r="H22" s="54"/>
      <c r="I22" s="54"/>
      <c r="J22" s="54"/>
    </row>
  </sheetData>
  <mergeCells count="13">
    <mergeCell ref="C6:C10"/>
    <mergeCell ref="E6:E10"/>
    <mergeCell ref="F6:F10"/>
    <mergeCell ref="I9:I10"/>
    <mergeCell ref="J9:J10"/>
    <mergeCell ref="G8:H8"/>
    <mergeCell ref="A1:J1"/>
    <mergeCell ref="A3:J3"/>
    <mergeCell ref="G6:H6"/>
    <mergeCell ref="G7:H7"/>
    <mergeCell ref="A4:J4"/>
    <mergeCell ref="A6:A10"/>
    <mergeCell ref="B6:B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2011-03-08T13:48:22Z</dcterms:created>
  <dcterms:modified xsi:type="dcterms:W3CDTF">2011-03-08T13:48:28Z</dcterms:modified>
  <cp:category/>
  <cp:version/>
  <cp:contentType/>
  <cp:contentStatus/>
</cp:coreProperties>
</file>