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4.3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'[5]GANADE1'!$B$77</definedName>
    <definedName name="\A">#REF!</definedName>
    <definedName name="\B" localSheetId="0">'[6]19.22'!#REF!</definedName>
    <definedName name="\B">'[2]p405'!#REF!</definedName>
    <definedName name="\C" localSheetId="0">'[5]GANADE1'!$B$79</definedName>
    <definedName name="\C">#REF!</definedName>
    <definedName name="\D" localSheetId="0">'[6]19.11-12'!$B$51</definedName>
    <definedName name="\D">#REF!</definedName>
    <definedName name="\G" localSheetId="0">'[5]GANADE1'!$B$75</definedName>
    <definedName name="\G">#REF!</definedName>
    <definedName name="\I">#REF!</definedName>
    <definedName name="\L" localSheetId="0">'[6]19.11-12'!$B$53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localSheetId="0" hidden="1">'[6]19.14-15'!$B$34:$B$37</definedName>
    <definedName name="__123Graph_A" hidden="1">'[14]p399fao'!#REF!</definedName>
    <definedName name="__123Graph_ACurrent" localSheetId="0" hidden="1">'[6]19.14-15'!$B$34:$B$37</definedName>
    <definedName name="__123Graph_ACurrent" hidden="1">'[14]p399fao'!#REF!</definedName>
    <definedName name="__123Graph_AGrßfico1" localSheetId="0" hidden="1">'[6]19.14-15'!$B$34:$B$37</definedName>
    <definedName name="__123Graph_AGrßfico1" hidden="1">'[14]p399fao'!#REF!</definedName>
    <definedName name="__123Graph_B" localSheetId="0" hidden="1">'[6]19.14-15'!#REF!</definedName>
    <definedName name="__123Graph_B" hidden="1">'[1]p122'!#REF!</definedName>
    <definedName name="__123Graph_BCurrent" localSheetId="0" hidden="1">'[6]19.14-15'!#REF!</definedName>
    <definedName name="__123Graph_BCurrent" hidden="1">'[14]p399fao'!#REF!</definedName>
    <definedName name="__123Graph_BGrßfico1" localSheetId="0" hidden="1">'[6]19.14-15'!#REF!</definedName>
    <definedName name="__123Graph_BGrßfico1" hidden="1">'[14]p399fao'!#REF!</definedName>
    <definedName name="__123Graph_C" localSheetId="0" hidden="1">'[6]19.14-15'!$C$34:$C$37</definedName>
    <definedName name="__123Graph_C" hidden="1">'[14]p399fao'!#REF!</definedName>
    <definedName name="__123Graph_CCurrent" localSheetId="0" hidden="1">'[6]19.14-15'!$C$34:$C$37</definedName>
    <definedName name="__123Graph_CCurrent" hidden="1">'[14]p399fao'!#REF!</definedName>
    <definedName name="__123Graph_CGrßfico1" localSheetId="0" hidden="1">'[6]19.14-15'!$C$34:$C$37</definedName>
    <definedName name="__123Graph_CGrßfico1" hidden="1">'[14]p399fao'!#REF!</definedName>
    <definedName name="__123Graph_D" localSheetId="0" hidden="1">'[6]19.14-15'!#REF!</definedName>
    <definedName name="__123Graph_D" hidden="1">'[1]p122'!#REF!</definedName>
    <definedName name="__123Graph_DCurrent" localSheetId="0" hidden="1">'[6]19.14-15'!#REF!</definedName>
    <definedName name="__123Graph_DCurrent" hidden="1">'[14]p399fao'!#REF!</definedName>
    <definedName name="__123Graph_DGrßfico1" localSheetId="0" hidden="1">'[6]19.14-15'!#REF!</definedName>
    <definedName name="__123Graph_DGrßfico1" hidden="1">'[14]p399fao'!#REF!</definedName>
    <definedName name="__123Graph_E" localSheetId="0" hidden="1">'[6]19.14-15'!$D$34:$D$37</definedName>
    <definedName name="__123Graph_E" hidden="1">'[14]p399fao'!#REF!</definedName>
    <definedName name="__123Graph_ECurrent" localSheetId="0" hidden="1">'[6]19.14-15'!$D$34:$D$37</definedName>
    <definedName name="__123Graph_ECurrent" hidden="1">'[14]p399fao'!#REF!</definedName>
    <definedName name="__123Graph_EGrßfico1" localSheetId="0" hidden="1">'[6]19.14-15'!$D$34:$D$37</definedName>
    <definedName name="__123Graph_EGrßfico1" hidden="1">'[14]p399fao'!#REF!</definedName>
    <definedName name="__123Graph_F" localSheetId="0" hidden="1">'[6]19.14-15'!#REF!</definedName>
    <definedName name="__123Graph_F" hidden="1">'[1]p122'!#REF!</definedName>
    <definedName name="__123Graph_FCurrent" localSheetId="0" hidden="1">'[6]19.14-15'!#REF!</definedName>
    <definedName name="__123Graph_FCurrent" hidden="1">'[14]p399fao'!#REF!</definedName>
    <definedName name="__123Graph_FGrßfico1" localSheetId="0" hidden="1">'[6]19.14-15'!#REF!</definedName>
    <definedName name="__123Graph_FGrßfico1" hidden="1">'[14]p399fao'!#REF!</definedName>
    <definedName name="__123Graph_X" localSheetId="0" hidden="1">'[6]19.14-15'!#REF!</definedName>
    <definedName name="__123Graph_X" hidden="1">'[1]p122'!#REF!</definedName>
    <definedName name="__123Graph_XCurrent" localSheetId="0" hidden="1">'[6]19.14-15'!#REF!</definedName>
    <definedName name="__123Graph_XCurrent" hidden="1">'[14]p399fao'!#REF!</definedName>
    <definedName name="__123Graph_XGrßfico1" localSheetId="0" hidden="1">'[6]19.14-15'!#REF!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'14.3.5.1'!$A$1:$F$133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<sst xmlns="http://schemas.openxmlformats.org/spreadsheetml/2006/main" count="24" uniqueCount="19">
  <si>
    <t>OTRAS PRODUCCIONES GANADERAS</t>
  </si>
  <si>
    <t>14.3.5.1. MIEL Y CERA: Serie histórica de colmenas, producción, precio, valor y comercio exterior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</si>
  <si>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</si>
  <si>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</si>
  <si>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</si>
  <si>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</si>
  <si>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</si>
  <si>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</si>
  <si>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</si>
  <si>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</si>
  <si>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</si>
  <si>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</si>
  <si>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</si>
  <si>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</si>
  <si>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Comercio exterior</t>
  </si>
  <si>
    <t>apicultores (euros/100kg)</t>
  </si>
  <si>
    <t>(miles de euros)</t>
  </si>
  <si>
    <t>Miel natural (toneladas)</t>
  </si>
  <si>
    <t>Importaciones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</si>
</sst>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68" fontId="0" fillId="2" borderId="13" xfId="0" applyNumberFormat="1" applyFont="1" applyFill="1" applyBorder="1" applyAlignment="1">
      <alignment/>
    </xf>
    <xf numFmtId="168" fontId="0" fillId="2" borderId="4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68" fontId="0" fillId="2" borderId="14" xfId="0" applyNumberFormat="1" applyFont="1" applyFill="1" applyBorder="1" applyAlignment="1">
      <alignment/>
    </xf>
    <xf numFmtId="168" fontId="0" fillId="2" borderId="15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68" fontId="0" fillId="2" borderId="16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205" fontId="0" fillId="2" borderId="13" xfId="0" applyNumberFormat="1" applyFont="1" applyFill="1" applyBorder="1" applyAlignment="1" applyProtection="1">
      <alignment/>
      <protection/>
    </xf>
    <xf numFmtId="205" fontId="0" fillId="2" borderId="14" xfId="0" applyNumberFormat="1" applyFont="1" applyFill="1" applyBorder="1" applyAlignment="1" applyProtection="1">
      <alignment/>
      <protection/>
    </xf>
    <xf numFmtId="205" fontId="0" fillId="2" borderId="14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205" fontId="0" fillId="0" borderId="14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05" fontId="0" fillId="0" borderId="16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colmenas (miles)</a:t>
            </a:r>
          </a:p>
        </c:rich>
      </c:tx>
      <c:layout>
        <c:manualLayout>
          <c:xMode val="factor"/>
          <c:yMode val="factor"/>
          <c:x val="0.0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7825"/>
          <c:w val="0.95625"/>
          <c:h val="0.72175"/>
        </c:manualLayout>
      </c:layout>
      <c:lineChart>
        <c:grouping val="standard"/>
        <c:varyColors val="0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'14.3.5.1'!$A$8:$A$27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'14.3.5.1'!$D$8:$D$27</c:f>
              <c:numCache>
                <c:ptCount val="20"/>
                <c:pt idx="0">
                  <c:v>1560</c:v>
                </c:pt>
                <c:pt idx="1">
                  <c:v>1611</c:v>
                </c:pt>
                <c:pt idx="2">
                  <c:v>1621</c:v>
                </c:pt>
                <c:pt idx="3">
                  <c:v>1705</c:v>
                </c:pt>
                <c:pt idx="4">
                  <c:v>1684</c:v>
                </c:pt>
                <c:pt idx="5">
                  <c:v>1651</c:v>
                </c:pt>
                <c:pt idx="6">
                  <c:v>1854</c:v>
                </c:pt>
                <c:pt idx="7">
                  <c:v>1852</c:v>
                </c:pt>
                <c:pt idx="8">
                  <c:v>1890</c:v>
                </c:pt>
                <c:pt idx="9">
                  <c:v>2085</c:v>
                </c:pt>
                <c:pt idx="10">
                  <c:v>2125.093</c:v>
                </c:pt>
                <c:pt idx="11">
                  <c:v>2311.035</c:v>
                </c:pt>
                <c:pt idx="12">
                  <c:v>2277.38118</c:v>
                </c:pt>
                <c:pt idx="13">
                  <c:v>2315.982</c:v>
                </c:pt>
                <c:pt idx="14">
                  <c:v>2396.686</c:v>
                </c:pt>
                <c:pt idx="15">
                  <c:v>2338.34154</c:v>
                </c:pt>
                <c:pt idx="16">
                  <c:v>2345.36805</c:v>
                </c:pt>
                <c:pt idx="17">
                  <c:v>2313.454</c:v>
                </c:pt>
                <c:pt idx="18">
                  <c:v>2388.595</c:v>
                </c:pt>
                <c:pt idx="19">
                  <c:v>2389.999</c:v>
                </c:pt>
              </c:numCache>
            </c:numRef>
          </c:val>
          <c:smooth val="0"/>
        </c:ser>
        <c:axId val="49530448"/>
        <c:axId val="43120849"/>
      </c:line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304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miel (toneladas)</a:t>
            </a:r>
          </a:p>
        </c:rich>
      </c:tx>
      <c:layout>
        <c:manualLayout>
          <c:xMode val="factor"/>
          <c:yMode val="factor"/>
          <c:x val="0.0495"/>
          <c:y val="0.023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28725"/>
          <c:w val="0.96025"/>
          <c:h val="0.71275"/>
        </c:manualLayout>
      </c:layout>
      <c:lineChart>
        <c:grouping val="standard"/>
        <c:varyColors val="0"/>
        <c:ser>
          <c:idx val="0"/>
          <c:order val="0"/>
          <c:tx>
            <c:v>miel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'14.3.5.1'!$A$8:$A$27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'14.3.5.1'!$E$8:$E$27</c:f>
              <c:numCache>
                <c:ptCount val="20"/>
                <c:pt idx="0">
                  <c:v>23458</c:v>
                </c:pt>
                <c:pt idx="1">
                  <c:v>25302</c:v>
                </c:pt>
                <c:pt idx="2">
                  <c:v>23958</c:v>
                </c:pt>
                <c:pt idx="3">
                  <c:v>28393</c:v>
                </c:pt>
                <c:pt idx="4">
                  <c:v>22036</c:v>
                </c:pt>
                <c:pt idx="5">
                  <c:v>19274</c:v>
                </c:pt>
                <c:pt idx="6">
                  <c:v>27312</c:v>
                </c:pt>
                <c:pt idx="7">
                  <c:v>31545</c:v>
                </c:pt>
                <c:pt idx="8">
                  <c:v>32712</c:v>
                </c:pt>
                <c:pt idx="9">
                  <c:v>30456</c:v>
                </c:pt>
                <c:pt idx="10">
                  <c:v>28859.764</c:v>
                </c:pt>
                <c:pt idx="11">
                  <c:v>31938.10964</c:v>
                </c:pt>
                <c:pt idx="12">
                  <c:v>35722.24038</c:v>
                </c:pt>
                <c:pt idx="13">
                  <c:v>35278.604</c:v>
                </c:pt>
                <c:pt idx="14">
                  <c:v>34211.281310000006</c:v>
                </c:pt>
                <c:pt idx="15">
                  <c:v>27229.804030000003</c:v>
                </c:pt>
                <c:pt idx="16">
                  <c:v>30661.001752</c:v>
                </c:pt>
                <c:pt idx="17">
                  <c:v>31840.04332995</c:v>
                </c:pt>
                <c:pt idx="18">
                  <c:v>30361.319209765694</c:v>
                </c:pt>
                <c:pt idx="19">
                  <c:v>32336.4480359327</c:v>
                </c:pt>
              </c:numCache>
            </c:numRef>
          </c:val>
          <c:smooth val="0"/>
        </c:ser>
        <c:axId val="52543322"/>
        <c:axId val="3127851"/>
      </c:line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  <c:max val="40000"/>
          <c:min val="1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433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miel (miles de euros)</a:t>
            </a:r>
          </a:p>
        </c:rich>
      </c:tx>
      <c:layout>
        <c:manualLayout>
          <c:xMode val="factor"/>
          <c:yMode val="factor"/>
          <c:x val="0.00775"/>
          <c:y val="0.05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3575"/>
          <c:w val="0.973"/>
          <c:h val="0.66425"/>
        </c:manualLayout>
      </c:layout>
      <c:lineChart>
        <c:grouping val="standard"/>
        <c:varyColors val="0"/>
        <c:ser>
          <c:idx val="0"/>
          <c:order val="0"/>
          <c:tx>
            <c:v>miel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'14.3.5.1'!$A$34:$A$53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'14.3.5.1'!$D$34:$D$53</c:f>
              <c:numCache>
                <c:ptCount val="20"/>
                <c:pt idx="0">
                  <c:v>29395.459954563485</c:v>
                </c:pt>
                <c:pt idx="1">
                  <c:v>30307.16887238109</c:v>
                </c:pt>
                <c:pt idx="2">
                  <c:v>33420.19040063467</c:v>
                </c:pt>
                <c:pt idx="3">
                  <c:v>35231.44242905052</c:v>
                </c:pt>
                <c:pt idx="4">
                  <c:v>33703.083672905166</c:v>
                </c:pt>
                <c:pt idx="5">
                  <c:v>35948.339523758004</c:v>
                </c:pt>
                <c:pt idx="6">
                  <c:v>58126.59911290614</c:v>
                </c:pt>
                <c:pt idx="7">
                  <c:v>63178.72777757744</c:v>
                </c:pt>
                <c:pt idx="8">
                  <c:v>66322.08286754895</c:v>
                </c:pt>
                <c:pt idx="9">
                  <c:v>59830.07581262847</c:v>
                </c:pt>
                <c:pt idx="10">
                  <c:v>59305.7240772831</c:v>
                </c:pt>
                <c:pt idx="11">
                  <c:v>70723.38511125646</c:v>
                </c:pt>
                <c:pt idx="12">
                  <c:v>91766.863312182</c:v>
                </c:pt>
                <c:pt idx="13">
                  <c:v>102378.508808</c:v>
                </c:pt>
                <c:pt idx="14">
                  <c:v>93106.002085165</c:v>
                </c:pt>
                <c:pt idx="15">
                  <c:v>68333.193213285</c:v>
                </c:pt>
                <c:pt idx="16">
                  <c:v>77210.5346118864</c:v>
                </c:pt>
                <c:pt idx="17">
                  <c:v>75671.04697795917</c:v>
                </c:pt>
                <c:pt idx="18">
                  <c:v>80408.91779514345</c:v>
                </c:pt>
                <c:pt idx="19">
                  <c:v>88291.43771731066</c:v>
                </c:pt>
              </c:numCache>
            </c:numRef>
          </c:val>
          <c:smooth val="0"/>
        </c:ser>
        <c:axId val="28150660"/>
        <c:axId val="52029349"/>
      </c:line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 val="autoZero"/>
        <c:auto val="1"/>
        <c:lblOffset val="100"/>
        <c:noMultiLvlLbl val="0"/>
      </c:catAx>
      <c:valAx>
        <c:axId val="52029349"/>
        <c:scaling>
          <c:orientation val="minMax"/>
          <c:max val="12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506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cera (toneladas)</a:t>
            </a:r>
          </a:p>
        </c:rich>
      </c:tx>
      <c:layout>
        <c:manualLayout>
          <c:xMode val="factor"/>
          <c:yMode val="factor"/>
          <c:x val="0.021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34775"/>
          <c:w val="0.94625"/>
          <c:h val="0.65225"/>
        </c:manualLayout>
      </c:layout>
      <c:lineChart>
        <c:grouping val="standard"/>
        <c:varyColors val="0"/>
        <c:ser>
          <c:idx val="0"/>
          <c:order val="0"/>
          <c:tx>
            <c:v>cera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'14.3.5.1'!$A$8:$A$27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'14.3.5.1'!$F$8:$F$27</c:f>
              <c:numCache>
                <c:ptCount val="20"/>
                <c:pt idx="0">
                  <c:v>1073</c:v>
                </c:pt>
                <c:pt idx="1">
                  <c:v>1242</c:v>
                </c:pt>
                <c:pt idx="2">
                  <c:v>1243</c:v>
                </c:pt>
                <c:pt idx="3">
                  <c:v>1347</c:v>
                </c:pt>
                <c:pt idx="4">
                  <c:v>1280</c:v>
                </c:pt>
                <c:pt idx="5">
                  <c:v>695</c:v>
                </c:pt>
                <c:pt idx="6">
                  <c:v>1747</c:v>
                </c:pt>
                <c:pt idx="7">
                  <c:v>1784</c:v>
                </c:pt>
                <c:pt idx="8">
                  <c:v>1841</c:v>
                </c:pt>
                <c:pt idx="9">
                  <c:v>2186</c:v>
                </c:pt>
                <c:pt idx="10">
                  <c:v>2046.678</c:v>
                </c:pt>
                <c:pt idx="11">
                  <c:v>2457.17186</c:v>
                </c:pt>
                <c:pt idx="12">
                  <c:v>2836.61561</c:v>
                </c:pt>
                <c:pt idx="13">
                  <c:v>1890.282</c:v>
                </c:pt>
                <c:pt idx="14">
                  <c:v>2012.9116299999998</c:v>
                </c:pt>
                <c:pt idx="15">
                  <c:v>1449.87029</c:v>
                </c:pt>
                <c:pt idx="16">
                  <c:v>1522.3677360000004</c:v>
                </c:pt>
                <c:pt idx="17">
                  <c:v>1567.55625798492</c:v>
                </c:pt>
                <c:pt idx="18">
                  <c:v>1574.5350307394287</c:v>
                </c:pt>
                <c:pt idx="19">
                  <c:v>1577.6692230336314</c:v>
                </c:pt>
              </c:numCache>
            </c:numRef>
          </c:val>
          <c:smooth val="0"/>
        </c:ser>
        <c:axId val="65610958"/>
        <c:axId val="53627711"/>
      </c:line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 val="autoZero"/>
        <c:auto val="1"/>
        <c:lblOffset val="100"/>
        <c:noMultiLvlLbl val="0"/>
      </c:catAx>
      <c:valAx>
        <c:axId val="53627711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109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cera (miles de euros)</a:t>
            </a:r>
          </a:p>
        </c:rich>
      </c:tx>
      <c:layout>
        <c:manualLayout>
          <c:xMode val="factor"/>
          <c:yMode val="factor"/>
          <c:x val="0.0172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8825"/>
          <c:w val="0.9605"/>
          <c:h val="0.6805"/>
        </c:manualLayout>
      </c:layout>
      <c:lineChart>
        <c:grouping val="standard"/>
        <c:varyColors val="0"/>
        <c:ser>
          <c:idx val="0"/>
          <c:order val="0"/>
          <c:tx>
            <c:v>cera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'14.3.5.1'!$A$34:$A$53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'14.3.5.1'!$E$34:$E$53</c:f>
              <c:numCache>
                <c:ptCount val="20"/>
                <c:pt idx="0">
                  <c:v>2134.5726202925725</c:v>
                </c:pt>
                <c:pt idx="1">
                  <c:v>2387.1695935956154</c:v>
                </c:pt>
                <c:pt idx="2">
                  <c:v>2433.1680550046276</c:v>
                </c:pt>
                <c:pt idx="3">
                  <c:v>2361.0104215498895</c:v>
                </c:pt>
                <c:pt idx="4">
                  <c:v>2141.1801473681676</c:v>
                </c:pt>
                <c:pt idx="5">
                  <c:v>1276.7940211315859</c:v>
                </c:pt>
                <c:pt idx="6">
                  <c:v>3550.782277355065</c:v>
                </c:pt>
                <c:pt idx="7">
                  <c:v>2862.5744954503384</c:v>
                </c:pt>
                <c:pt idx="8">
                  <c:v>3557.5007512651305</c:v>
                </c:pt>
                <c:pt idx="9">
                  <c:v>4377.110451119686</c:v>
                </c:pt>
                <c:pt idx="10">
                  <c:v>4738.699387135485</c:v>
                </c:pt>
                <c:pt idx="11">
                  <c:v>4966.0938293759755</c:v>
                </c:pt>
                <c:pt idx="12">
                  <c:v>7067.144130753999</c:v>
                </c:pt>
                <c:pt idx="13">
                  <c:v>5174.8360032</c:v>
                </c:pt>
                <c:pt idx="14">
                  <c:v>5610.186003972998</c:v>
                </c:pt>
                <c:pt idx="15">
                  <c:v>3903.340794738001</c:v>
                </c:pt>
                <c:pt idx="16">
                  <c:v>4545.790059696002</c:v>
                </c:pt>
                <c:pt idx="17">
                  <c:v>3782.0429836402163</c:v>
                </c:pt>
                <c:pt idx="18">
                  <c:v>4776.981829760352</c:v>
                </c:pt>
                <c:pt idx="19">
                  <c:v>4877.522169930776</c:v>
                </c:pt>
              </c:numCache>
            </c:numRef>
          </c:val>
          <c:smooth val="0"/>
        </c:ser>
        <c:axId val="12887352"/>
        <c:axId val="48877305"/>
      </c:line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 val="autoZero"/>
        <c:auto val="1"/>
        <c:lblOffset val="100"/>
        <c:noMultiLvlLbl val="0"/>
      </c:catAx>
      <c:valAx>
        <c:axId val="48877305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873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55</xdr:row>
      <xdr:rowOff>142875</xdr:rowOff>
    </xdr:from>
    <xdr:to>
      <xdr:col>5</xdr:col>
      <xdr:colOff>1123950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104775" y="9201150"/>
        <a:ext cx="67627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71</xdr:row>
      <xdr:rowOff>76200</xdr:rowOff>
    </xdr:from>
    <xdr:to>
      <xdr:col>5</xdr:col>
      <xdr:colOff>1143000</xdr:colOff>
      <xdr:row>85</xdr:row>
      <xdr:rowOff>0</xdr:rowOff>
    </xdr:to>
    <xdr:graphicFrame>
      <xdr:nvGraphicFramePr>
        <xdr:cNvPr id="2" name="Chart 2"/>
        <xdr:cNvGraphicFramePr/>
      </xdr:nvGraphicFramePr>
      <xdr:xfrm>
        <a:off x="123825" y="11725275"/>
        <a:ext cx="67627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102</xdr:row>
      <xdr:rowOff>123825</xdr:rowOff>
    </xdr:from>
    <xdr:to>
      <xdr:col>5</xdr:col>
      <xdr:colOff>1171575</xdr:colOff>
      <xdr:row>116</xdr:row>
      <xdr:rowOff>66675</xdr:rowOff>
    </xdr:to>
    <xdr:graphicFrame>
      <xdr:nvGraphicFramePr>
        <xdr:cNvPr id="3" name="Chart 3"/>
        <xdr:cNvGraphicFramePr/>
      </xdr:nvGraphicFramePr>
      <xdr:xfrm>
        <a:off x="200025" y="16792575"/>
        <a:ext cx="671512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87</xdr:row>
      <xdr:rowOff>28575</xdr:rowOff>
    </xdr:from>
    <xdr:to>
      <xdr:col>5</xdr:col>
      <xdr:colOff>1152525</xdr:colOff>
      <xdr:row>101</xdr:row>
      <xdr:rowOff>9525</xdr:rowOff>
    </xdr:to>
    <xdr:graphicFrame>
      <xdr:nvGraphicFramePr>
        <xdr:cNvPr id="4" name="Chart 4"/>
        <xdr:cNvGraphicFramePr/>
      </xdr:nvGraphicFramePr>
      <xdr:xfrm>
        <a:off x="161925" y="14268450"/>
        <a:ext cx="67341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118</xdr:row>
      <xdr:rowOff>123825</xdr:rowOff>
    </xdr:from>
    <xdr:to>
      <xdr:col>5</xdr:col>
      <xdr:colOff>1162050</xdr:colOff>
      <xdr:row>132</xdr:row>
      <xdr:rowOff>66675</xdr:rowOff>
    </xdr:to>
    <xdr:graphicFrame>
      <xdr:nvGraphicFramePr>
        <xdr:cNvPr id="5" name="Chart 5"/>
        <xdr:cNvGraphicFramePr/>
      </xdr:nvGraphicFramePr>
      <xdr:xfrm>
        <a:off x="219075" y="19383375"/>
        <a:ext cx="668655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G53"/>
  <sheetViews>
    <sheetView showGridLines="0" tabSelected="1" zoomScale="75" zoomScaleNormal="75" workbookViewId="0" topLeftCell="A19">
      <selection activeCell="E53" sqref="E53"/>
    </sheetView>
  </sheetViews>
  <sheetFormatPr defaultColWidth="11.421875" defaultRowHeight="12.75"/>
  <cols>
    <col min="1" max="1" width="22.7109375" style="9" customWidth="1"/>
    <col min="2" max="5" width="15.8515625" style="9" customWidth="1"/>
    <col min="6" max="6" width="19.57421875" style="9" customWidth="1"/>
    <col min="7" max="7" width="7.140625" style="9" customWidth="1"/>
    <col min="8" max="8" width="11.421875" style="9" customWidth="1"/>
    <col min="9" max="9" width="12.7109375" style="9" customWidth="1"/>
    <col min="10" max="15" width="13.00390625" style="9" customWidth="1"/>
    <col min="16" max="16384" width="11.421875" style="9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7" s="6" customFormat="1" ht="15">
      <c r="A3" s="4" t="s">
        <v>1</v>
      </c>
      <c r="B3" s="4"/>
      <c r="C3" s="4"/>
      <c r="D3" s="4"/>
      <c r="E3" s="4"/>
      <c r="F3" s="4"/>
      <c r="G3" s="5"/>
    </row>
    <row r="4" spans="1:7" ht="13.5" customHeight="1" thickBot="1">
      <c r="A4" s="7"/>
      <c r="B4" s="7"/>
      <c r="C4" s="7"/>
      <c r="D4" s="7"/>
      <c r="E4" s="7"/>
      <c r="F4" s="7"/>
      <c r="G4" s="8"/>
    </row>
    <row r="5" spans="1:7" ht="12.75">
      <c r="A5" s="10"/>
      <c r="B5" s="11" t="s">
        <v>2</v>
      </c>
      <c r="C5" s="12"/>
      <c r="D5" s="13"/>
      <c r="E5" s="11" t="s">
        <v>3</v>
      </c>
      <c r="F5" s="12"/>
      <c r="G5" s="14"/>
    </row>
    <row r="6" spans="1:6" ht="12.75">
      <c r="A6" s="15" t="s">
        <v>4</v>
      </c>
      <c r="B6" s="16" t="s">
        <v>5</v>
      </c>
      <c r="C6" s="17"/>
      <c r="D6" s="18"/>
      <c r="E6" s="16" t="s">
        <v>6</v>
      </c>
      <c r="F6" s="17"/>
    </row>
    <row r="7" spans="1:6" ht="13.5" thickBot="1">
      <c r="A7" s="19"/>
      <c r="B7" s="20" t="s">
        <v>7</v>
      </c>
      <c r="C7" s="20" t="s">
        <v>8</v>
      </c>
      <c r="D7" s="20" t="s">
        <v>9</v>
      </c>
      <c r="E7" s="20" t="s">
        <v>10</v>
      </c>
      <c r="F7" s="21" t="s">
        <v>11</v>
      </c>
    </row>
    <row r="8" spans="1:6" ht="12.75">
      <c r="A8" s="22">
        <v>1990</v>
      </c>
      <c r="B8" s="23">
        <v>1350</v>
      </c>
      <c r="C8" s="23">
        <v>210</v>
      </c>
      <c r="D8" s="23">
        <v>1560</v>
      </c>
      <c r="E8" s="23">
        <v>23458</v>
      </c>
      <c r="F8" s="24">
        <v>1073</v>
      </c>
    </row>
    <row r="9" spans="1:6" ht="12.75">
      <c r="A9" s="25">
        <v>1991</v>
      </c>
      <c r="B9" s="26">
        <v>1421</v>
      </c>
      <c r="C9" s="26">
        <v>190</v>
      </c>
      <c r="D9" s="26">
        <v>1611</v>
      </c>
      <c r="E9" s="26">
        <v>25302</v>
      </c>
      <c r="F9" s="27">
        <v>1242</v>
      </c>
    </row>
    <row r="10" spans="1:6" ht="12.75">
      <c r="A10" s="25">
        <v>1992</v>
      </c>
      <c r="B10" s="26">
        <v>1444</v>
      </c>
      <c r="C10" s="26">
        <v>177</v>
      </c>
      <c r="D10" s="26">
        <v>1621</v>
      </c>
      <c r="E10" s="26">
        <v>23958</v>
      </c>
      <c r="F10" s="27">
        <v>1243</v>
      </c>
    </row>
    <row r="11" spans="1:6" ht="12.75">
      <c r="A11" s="25">
        <v>1993</v>
      </c>
      <c r="B11" s="26">
        <v>1554</v>
      </c>
      <c r="C11" s="26">
        <v>151</v>
      </c>
      <c r="D11" s="26">
        <v>1705</v>
      </c>
      <c r="E11" s="26">
        <v>28393</v>
      </c>
      <c r="F11" s="27">
        <v>1347</v>
      </c>
    </row>
    <row r="12" spans="1:6" ht="12.75">
      <c r="A12" s="25">
        <v>1994</v>
      </c>
      <c r="B12" s="26">
        <v>1539</v>
      </c>
      <c r="C12" s="26">
        <v>145</v>
      </c>
      <c r="D12" s="26">
        <v>1684</v>
      </c>
      <c r="E12" s="26">
        <v>22036</v>
      </c>
      <c r="F12" s="27">
        <v>1280</v>
      </c>
    </row>
    <row r="13" spans="1:6" ht="12.75">
      <c r="A13" s="25">
        <v>1995</v>
      </c>
      <c r="B13" s="26">
        <v>1516</v>
      </c>
      <c r="C13" s="26">
        <v>135</v>
      </c>
      <c r="D13" s="26">
        <v>1651</v>
      </c>
      <c r="E13" s="26">
        <v>19274</v>
      </c>
      <c r="F13" s="27">
        <v>695</v>
      </c>
    </row>
    <row r="14" spans="1:6" ht="12.75">
      <c r="A14" s="25">
        <v>1996</v>
      </c>
      <c r="B14" s="26">
        <v>1707</v>
      </c>
      <c r="C14" s="26">
        <v>147</v>
      </c>
      <c r="D14" s="26">
        <v>1854</v>
      </c>
      <c r="E14" s="26">
        <v>27312</v>
      </c>
      <c r="F14" s="27">
        <v>1747</v>
      </c>
    </row>
    <row r="15" spans="1:6" ht="12.75">
      <c r="A15" s="25">
        <v>1997</v>
      </c>
      <c r="B15" s="26">
        <v>1709</v>
      </c>
      <c r="C15" s="26">
        <v>143</v>
      </c>
      <c r="D15" s="26">
        <v>1852</v>
      </c>
      <c r="E15" s="26">
        <v>31545</v>
      </c>
      <c r="F15" s="27">
        <v>1784</v>
      </c>
    </row>
    <row r="16" spans="1:6" ht="12.75">
      <c r="A16" s="25">
        <v>1998</v>
      </c>
      <c r="B16" s="26">
        <v>1755</v>
      </c>
      <c r="C16" s="26">
        <v>134</v>
      </c>
      <c r="D16" s="26">
        <v>1890</v>
      </c>
      <c r="E16" s="26">
        <v>32712</v>
      </c>
      <c r="F16" s="27">
        <v>1841</v>
      </c>
    </row>
    <row r="17" spans="1:6" ht="12.75">
      <c r="A17" s="25">
        <v>1999</v>
      </c>
      <c r="B17" s="26">
        <v>1947</v>
      </c>
      <c r="C17" s="26">
        <v>137</v>
      </c>
      <c r="D17" s="26">
        <v>2085</v>
      </c>
      <c r="E17" s="26">
        <v>30456</v>
      </c>
      <c r="F17" s="27">
        <v>2186</v>
      </c>
    </row>
    <row r="18" spans="1:6" ht="12.75">
      <c r="A18" s="25">
        <v>2000</v>
      </c>
      <c r="B18" s="26">
        <v>1939.041</v>
      </c>
      <c r="C18" s="26">
        <v>186.052</v>
      </c>
      <c r="D18" s="26">
        <v>2125.093</v>
      </c>
      <c r="E18" s="26">
        <v>28859.764</v>
      </c>
      <c r="F18" s="27">
        <v>2046.678</v>
      </c>
    </row>
    <row r="19" spans="1:6" ht="12.75">
      <c r="A19" s="25">
        <v>2001</v>
      </c>
      <c r="B19" s="26">
        <v>2129</v>
      </c>
      <c r="C19" s="26">
        <v>182</v>
      </c>
      <c r="D19" s="26">
        <v>2311.035</v>
      </c>
      <c r="E19" s="26">
        <v>31938.10964</v>
      </c>
      <c r="F19" s="27">
        <v>2457.17186</v>
      </c>
    </row>
    <row r="20" spans="1:6" ht="12.75">
      <c r="A20" s="25">
        <v>2002</v>
      </c>
      <c r="B20" s="26">
        <v>2146.21771</v>
      </c>
      <c r="C20" s="26">
        <v>131.16347</v>
      </c>
      <c r="D20" s="26">
        <v>2277.38118</v>
      </c>
      <c r="E20" s="26">
        <v>35722.24038</v>
      </c>
      <c r="F20" s="27">
        <v>2836.61561</v>
      </c>
    </row>
    <row r="21" spans="1:6" ht="12.75">
      <c r="A21" s="25">
        <v>2003</v>
      </c>
      <c r="B21" s="26">
        <v>2189.6116</v>
      </c>
      <c r="C21" s="26">
        <v>126.37039999999999</v>
      </c>
      <c r="D21" s="26">
        <v>2315.982</v>
      </c>
      <c r="E21" s="26">
        <v>35278.604</v>
      </c>
      <c r="F21" s="27">
        <v>1890.282</v>
      </c>
    </row>
    <row r="22" spans="1:6" ht="12.75">
      <c r="A22" s="25">
        <v>2004</v>
      </c>
      <c r="B22" s="26">
        <v>2246.66665</v>
      </c>
      <c r="C22" s="26">
        <v>150.01935</v>
      </c>
      <c r="D22" s="26">
        <v>2396.686</v>
      </c>
      <c r="E22" s="26">
        <v>34211.281310000006</v>
      </c>
      <c r="F22" s="27">
        <v>2012.9116299999998</v>
      </c>
    </row>
    <row r="23" spans="1:6" ht="12.75">
      <c r="A23" s="25">
        <v>2005</v>
      </c>
      <c r="B23" s="26">
        <v>2177.72804</v>
      </c>
      <c r="C23" s="26">
        <v>160.61351000000002</v>
      </c>
      <c r="D23" s="26">
        <v>2338.34154</v>
      </c>
      <c r="E23" s="26">
        <v>27229.804030000003</v>
      </c>
      <c r="F23" s="27">
        <v>1449.87029</v>
      </c>
    </row>
    <row r="24" spans="1:6" ht="12.75">
      <c r="A24" s="25">
        <v>2006</v>
      </c>
      <c r="B24" s="26">
        <v>2169.9497</v>
      </c>
      <c r="C24" s="26">
        <v>175.41835</v>
      </c>
      <c r="D24" s="26">
        <v>2345.36805</v>
      </c>
      <c r="E24" s="26">
        <v>30661.001752</v>
      </c>
      <c r="F24" s="27">
        <v>1522.3677360000004</v>
      </c>
    </row>
    <row r="25" spans="1:6" ht="12.75">
      <c r="A25" s="25">
        <v>2007</v>
      </c>
      <c r="B25" s="26">
        <v>2142.622</v>
      </c>
      <c r="C25" s="26">
        <v>170.832</v>
      </c>
      <c r="D25" s="26">
        <v>2313.454</v>
      </c>
      <c r="E25" s="26">
        <v>31840.04332995</v>
      </c>
      <c r="F25" s="27">
        <v>1567.55625798492</v>
      </c>
    </row>
    <row r="26" spans="1:6" ht="12.75">
      <c r="A26" s="25">
        <v>2008</v>
      </c>
      <c r="B26" s="26">
        <f>2195288.30231176/1000</f>
        <v>2195.2883023117597</v>
      </c>
      <c r="C26" s="26">
        <f>193306.697688245/1000</f>
        <v>193.306697688245</v>
      </c>
      <c r="D26" s="26">
        <f>2388595/1000</f>
        <v>2388.595</v>
      </c>
      <c r="E26" s="26">
        <v>30361.319209765694</v>
      </c>
      <c r="F26" s="27">
        <v>1574.5350307394287</v>
      </c>
    </row>
    <row r="27" spans="1:6" ht="13.5" thickBot="1">
      <c r="A27" s="28">
        <v>2009</v>
      </c>
      <c r="B27" s="29">
        <v>2226.563</v>
      </c>
      <c r="C27" s="29">
        <v>163.436</v>
      </c>
      <c r="D27" s="29">
        <v>2389.999</v>
      </c>
      <c r="E27" s="29">
        <v>32336.4480359327</v>
      </c>
      <c r="F27" s="30">
        <v>1577.6692230336314</v>
      </c>
    </row>
    <row r="28" spans="1:6" ht="12.75">
      <c r="A28" s="31"/>
      <c r="B28" s="31"/>
      <c r="C28" s="31"/>
      <c r="D28" s="31"/>
      <c r="E28" s="31"/>
      <c r="F28" s="31"/>
    </row>
    <row r="30" spans="1:6" ht="13.5" thickBot="1">
      <c r="A30" s="32"/>
      <c r="B30" s="32"/>
      <c r="C30" s="32"/>
      <c r="D30" s="32"/>
      <c r="E30" s="32"/>
      <c r="F30" s="32"/>
    </row>
    <row r="31" spans="1:6" ht="12.75">
      <c r="A31" s="10"/>
      <c r="B31" s="11" t="s">
        <v>12</v>
      </c>
      <c r="C31" s="13"/>
      <c r="D31" s="11" t="s">
        <v>13</v>
      </c>
      <c r="E31" s="13"/>
      <c r="F31" s="33" t="s">
        <v>14</v>
      </c>
    </row>
    <row r="32" spans="1:6" ht="12.75">
      <c r="A32" s="15" t="s">
        <v>4</v>
      </c>
      <c r="B32" s="16" t="s">
        <v>15</v>
      </c>
      <c r="C32" s="18"/>
      <c r="D32" s="16" t="s">
        <v>16</v>
      </c>
      <c r="E32" s="18"/>
      <c r="F32" s="34" t="s">
        <v>17</v>
      </c>
    </row>
    <row r="33" spans="1:6" ht="13.5" thickBot="1">
      <c r="A33" s="19"/>
      <c r="B33" s="20" t="s">
        <v>10</v>
      </c>
      <c r="C33" s="20" t="s">
        <v>11</v>
      </c>
      <c r="D33" s="20" t="s">
        <v>10</v>
      </c>
      <c r="E33" s="20" t="s">
        <v>11</v>
      </c>
      <c r="F33" s="21" t="s">
        <v>18</v>
      </c>
    </row>
    <row r="34" spans="1:6" ht="12.75">
      <c r="A34" s="22">
        <v>1990</v>
      </c>
      <c r="B34" s="35">
        <v>125.31102376401861</v>
      </c>
      <c r="C34" s="35">
        <v>198.93500655103196</v>
      </c>
      <c r="D34" s="23">
        <v>29395.459954563485</v>
      </c>
      <c r="E34" s="23">
        <v>2134.5726202925725</v>
      </c>
      <c r="F34" s="24">
        <v>1224</v>
      </c>
    </row>
    <row r="35" spans="1:6" ht="12.75">
      <c r="A35" s="25">
        <v>1991</v>
      </c>
      <c r="B35" s="36">
        <v>119.78171240368782</v>
      </c>
      <c r="C35" s="36">
        <v>192.20367098193358</v>
      </c>
      <c r="D35" s="26">
        <v>30307.16887238109</v>
      </c>
      <c r="E35" s="26">
        <v>2387.1695935956154</v>
      </c>
      <c r="F35" s="27">
        <v>2457</v>
      </c>
    </row>
    <row r="36" spans="1:6" ht="12.75">
      <c r="A36" s="25">
        <v>1992</v>
      </c>
      <c r="B36" s="36">
        <v>139.49490942747587</v>
      </c>
      <c r="C36" s="36">
        <v>195.74964239779788</v>
      </c>
      <c r="D36" s="26">
        <v>33420.19040063467</v>
      </c>
      <c r="E36" s="26">
        <v>2433.1680550046276</v>
      </c>
      <c r="F36" s="27">
        <v>11583</v>
      </c>
    </row>
    <row r="37" spans="1:6" ht="12.75">
      <c r="A37" s="25">
        <v>1993</v>
      </c>
      <c r="B37" s="36">
        <v>124.0849590710757</v>
      </c>
      <c r="C37" s="36">
        <v>175.27917012248628</v>
      </c>
      <c r="D37" s="26">
        <v>35231.44242905052</v>
      </c>
      <c r="E37" s="26">
        <v>2361.0104215498895</v>
      </c>
      <c r="F37" s="27">
        <v>32201</v>
      </c>
    </row>
    <row r="38" spans="1:6" ht="12.75">
      <c r="A38" s="25">
        <v>1994</v>
      </c>
      <c r="B38" s="36">
        <v>152.9455603235849</v>
      </c>
      <c r="C38" s="36">
        <v>167.27969901313813</v>
      </c>
      <c r="D38" s="26">
        <v>33703.083672905166</v>
      </c>
      <c r="E38" s="26">
        <v>2141.1801473681676</v>
      </c>
      <c r="F38" s="27">
        <v>13056</v>
      </c>
    </row>
    <row r="39" spans="1:6" ht="12.75">
      <c r="A39" s="25">
        <v>1995</v>
      </c>
      <c r="B39" s="36">
        <v>186.51208635341916</v>
      </c>
      <c r="C39" s="36">
        <v>183.71136994699074</v>
      </c>
      <c r="D39" s="26">
        <v>35948.339523758004</v>
      </c>
      <c r="E39" s="26">
        <v>1276.7940211315859</v>
      </c>
      <c r="F39" s="27">
        <v>17329</v>
      </c>
    </row>
    <row r="40" spans="1:6" ht="12.75">
      <c r="A40" s="25">
        <v>1996</v>
      </c>
      <c r="B40" s="37">
        <v>212.82439628334117</v>
      </c>
      <c r="C40" s="37">
        <v>203.25027346050751</v>
      </c>
      <c r="D40" s="26">
        <v>58126.59911290614</v>
      </c>
      <c r="E40" s="26">
        <v>3550.782277355065</v>
      </c>
      <c r="F40" s="27">
        <v>9214</v>
      </c>
    </row>
    <row r="41" spans="1:6" ht="12.75">
      <c r="A41" s="25">
        <v>1997</v>
      </c>
      <c r="B41" s="37">
        <v>200.28127366485162</v>
      </c>
      <c r="C41" s="37">
        <v>160.45821162838223</v>
      </c>
      <c r="D41" s="26">
        <v>63178.72777757744</v>
      </c>
      <c r="E41" s="26">
        <v>2862.5744954503384</v>
      </c>
      <c r="F41" s="27">
        <v>7279</v>
      </c>
    </row>
    <row r="42" spans="1:6" ht="12.75">
      <c r="A42" s="25">
        <v>1998</v>
      </c>
      <c r="B42" s="37">
        <v>202.7454232928251</v>
      </c>
      <c r="C42" s="37">
        <v>193.23741180147368</v>
      </c>
      <c r="D42" s="26">
        <v>66322.08286754895</v>
      </c>
      <c r="E42" s="26">
        <v>3557.5007512651305</v>
      </c>
      <c r="F42" s="27">
        <v>10710</v>
      </c>
    </row>
    <row r="43" spans="1:6" ht="12.75">
      <c r="A43" s="25">
        <v>1999</v>
      </c>
      <c r="B43" s="37">
        <v>207.31311528614188</v>
      </c>
      <c r="C43" s="37">
        <v>213.8641472239251</v>
      </c>
      <c r="D43" s="26">
        <v>59830.07581262847</v>
      </c>
      <c r="E43" s="26">
        <v>4377.110451119686</v>
      </c>
      <c r="F43" s="27">
        <v>13960</v>
      </c>
    </row>
    <row r="44" spans="1:6" ht="12.75">
      <c r="A44" s="25">
        <v>2000</v>
      </c>
      <c r="B44" s="37">
        <v>205.49621984879397</v>
      </c>
      <c r="C44" s="37">
        <v>231.53126125045</v>
      </c>
      <c r="D44" s="26">
        <v>59305.7240772831</v>
      </c>
      <c r="E44" s="26">
        <v>4738.699387135485</v>
      </c>
      <c r="F44" s="27">
        <v>13263.19</v>
      </c>
    </row>
    <row r="45" spans="1:6" ht="12.75">
      <c r="A45" s="25">
        <v>2001</v>
      </c>
      <c r="B45" s="37">
        <v>221.4388575543022</v>
      </c>
      <c r="C45" s="37">
        <v>202.10608424336974</v>
      </c>
      <c r="D45" s="26">
        <v>70723.38511125646</v>
      </c>
      <c r="E45" s="26">
        <v>4966.0938293759755</v>
      </c>
      <c r="F45" s="27">
        <v>15260.596</v>
      </c>
    </row>
    <row r="46" spans="1:6" ht="12.75">
      <c r="A46" s="25">
        <v>2002</v>
      </c>
      <c r="B46" s="37">
        <v>256.89</v>
      </c>
      <c r="C46" s="37">
        <v>249.14</v>
      </c>
      <c r="D46" s="26">
        <v>91766.863312182</v>
      </c>
      <c r="E46" s="26">
        <v>7067.144130753999</v>
      </c>
      <c r="F46" s="27">
        <v>11768.73</v>
      </c>
    </row>
    <row r="47" spans="1:6" s="6" customFormat="1" ht="12.75">
      <c r="A47" s="25">
        <v>2003</v>
      </c>
      <c r="B47" s="36">
        <v>290.2</v>
      </c>
      <c r="C47" s="36">
        <v>273.76</v>
      </c>
      <c r="D47" s="26">
        <v>102378.508808</v>
      </c>
      <c r="E47" s="26">
        <v>5174.8360032</v>
      </c>
      <c r="F47" s="27">
        <v>11378</v>
      </c>
    </row>
    <row r="48" spans="1:6" s="6" customFormat="1" ht="12.75">
      <c r="A48" s="25">
        <v>2004</v>
      </c>
      <c r="B48" s="37">
        <v>272.15</v>
      </c>
      <c r="C48" s="37">
        <v>278.71</v>
      </c>
      <c r="D48" s="26">
        <v>93106.002085165</v>
      </c>
      <c r="E48" s="26">
        <v>5610.186003972998</v>
      </c>
      <c r="F48" s="27">
        <v>13637</v>
      </c>
    </row>
    <row r="49" spans="1:6" s="6" customFormat="1" ht="12.75">
      <c r="A49" s="25">
        <v>2005</v>
      </c>
      <c r="B49" s="37">
        <v>250.95</v>
      </c>
      <c r="C49" s="37">
        <v>269.22</v>
      </c>
      <c r="D49" s="26">
        <v>68333.193213285</v>
      </c>
      <c r="E49" s="26">
        <v>3903.340794738001</v>
      </c>
      <c r="F49" s="27">
        <v>14824</v>
      </c>
    </row>
    <row r="50" spans="1:6" s="6" customFormat="1" ht="12.75">
      <c r="A50" s="38">
        <v>2006</v>
      </c>
      <c r="B50" s="39">
        <v>251.82</v>
      </c>
      <c r="C50" s="39">
        <v>298.6</v>
      </c>
      <c r="D50" s="40">
        <v>77210.5346118864</v>
      </c>
      <c r="E50" s="40">
        <v>4545.790059696002</v>
      </c>
      <c r="F50" s="41">
        <v>17550</v>
      </c>
    </row>
    <row r="51" spans="1:6" s="6" customFormat="1" ht="12.75">
      <c r="A51" s="38">
        <v>2007</v>
      </c>
      <c r="B51" s="39">
        <v>237.66</v>
      </c>
      <c r="C51" s="39">
        <v>241.27</v>
      </c>
      <c r="D51" s="40">
        <f>B51*E25/100</f>
        <v>75671.04697795917</v>
      </c>
      <c r="E51" s="40">
        <f>F25*C51/100</f>
        <v>3782.0429836402163</v>
      </c>
      <c r="F51" s="41">
        <v>11634</v>
      </c>
    </row>
    <row r="52" spans="1:6" s="6" customFormat="1" ht="12.75">
      <c r="A52" s="38">
        <v>2008</v>
      </c>
      <c r="B52" s="39">
        <v>264.84</v>
      </c>
      <c r="C52" s="39">
        <v>303.39</v>
      </c>
      <c r="D52" s="40">
        <f>B52*E26/100</f>
        <v>80408.91779514345</v>
      </c>
      <c r="E52" s="40">
        <f>F26*C52/100</f>
        <v>4776.981829760352</v>
      </c>
      <c r="F52" s="41">
        <v>16553</v>
      </c>
    </row>
    <row r="53" spans="1:6" s="6" customFormat="1" ht="13.5" thickBot="1">
      <c r="A53" s="42">
        <v>2009</v>
      </c>
      <c r="B53" s="43">
        <v>273.04</v>
      </c>
      <c r="C53" s="43">
        <v>309.16</v>
      </c>
      <c r="D53" s="44">
        <f>B53*E27/100</f>
        <v>88291.43771731066</v>
      </c>
      <c r="E53" s="44">
        <f>F27*C53/100</f>
        <v>4877.522169930776</v>
      </c>
      <c r="F53" s="45"/>
    </row>
  </sheetData>
  <mergeCells count="10">
    <mergeCell ref="B31:C31"/>
    <mergeCell ref="B32:C32"/>
    <mergeCell ref="D31:E31"/>
    <mergeCell ref="D32:E32"/>
    <mergeCell ref="E5:F5"/>
    <mergeCell ref="E6:F6"/>
    <mergeCell ref="A3:F3"/>
    <mergeCell ref="A1:F1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2010-10-13T15:30:07Z</dcterms:created>
  <dcterms:modified xsi:type="dcterms:W3CDTF">2010-10-13T15:30:07Z</dcterms:modified>
  <cp:category/>
  <cp:version/>
  <cp:contentType/>
  <cp:contentStatus/>
</cp:coreProperties>
</file>