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21.2.2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 localSheetId="0">'21.2.2.1'!#REF!</definedName>
    <definedName name="\A">#REF!</definedName>
    <definedName name="\B">'[2]p405'!#REF!</definedName>
    <definedName name="\C" localSheetId="0">'21.2.2.1'!#REF!</definedName>
    <definedName name="\C">#REF!</definedName>
    <definedName name="\D">#REF!</definedName>
    <definedName name="\G" localSheetId="0">'21.2.2.1'!#REF!</definedName>
    <definedName name="\G">#REF!</definedName>
    <definedName name="\I">#REF!</definedName>
    <definedName name="\L">#REF!</definedName>
    <definedName name="\M">#REF!</definedName>
    <definedName name="\N" localSheetId="0">#REF!</definedName>
    <definedName name="\N">#REF!</definedName>
    <definedName name="\Q">#REF!</definedName>
    <definedName name="\S">#REF!</definedName>
    <definedName name="\T">'[3]19.19'!#REF!</definedName>
    <definedName name="\x">'[10]Arlleg01'!$IR$8190</definedName>
    <definedName name="\z">'[10]Arlleg01'!$IR$8190</definedName>
    <definedName name="__123Graph_A" hidden="1">'[14]p399fao'!#REF!</definedName>
    <definedName name="__123Graph_ACurrent" hidden="1">'[14]p399fao'!#REF!</definedName>
    <definedName name="__123Graph_AGrßfico1" hidden="1">'[14]p399fao'!#REF!</definedName>
    <definedName name="__123Graph_B" localSheetId="0" hidden="1">'[14]p399fao'!#REF!</definedName>
    <definedName name="__123Graph_B" hidden="1">'[1]p122'!#REF!</definedName>
    <definedName name="__123Graph_BCurrent" hidden="1">'[14]p399fao'!#REF!</definedName>
    <definedName name="__123Graph_BGrßfico1" hidden="1">'[14]p399fao'!#REF!</definedName>
    <definedName name="__123Graph_C" hidden="1">'[14]p399fao'!#REF!</definedName>
    <definedName name="__123Graph_CCurrent" hidden="1">'[14]p399fao'!#REF!</definedName>
    <definedName name="__123Graph_CGrßfico1" hidden="1">'[14]p399fao'!#REF!</definedName>
    <definedName name="__123Graph_D" localSheetId="0" hidden="1">'[14]p399fao'!#REF!</definedName>
    <definedName name="__123Graph_D" hidden="1">'[1]p122'!#REF!</definedName>
    <definedName name="__123Graph_DCurrent" hidden="1">'[14]p399fao'!#REF!</definedName>
    <definedName name="__123Graph_DGrßfico1" hidden="1">'[14]p399fao'!#REF!</definedName>
    <definedName name="__123Graph_E" hidden="1">'[14]p399fao'!#REF!</definedName>
    <definedName name="__123Graph_ECurrent" hidden="1">'[14]p399fao'!#REF!</definedName>
    <definedName name="__123Graph_EGrßfico1" hidden="1">'[14]p399fao'!#REF!</definedName>
    <definedName name="__123Graph_F" localSheetId="0" hidden="1">'[14]p399fao'!#REF!</definedName>
    <definedName name="__123Graph_F" hidden="1">'[1]p122'!#REF!</definedName>
    <definedName name="__123Graph_FCurrent" hidden="1">'[14]p399fao'!#REF!</definedName>
    <definedName name="__123Graph_FGrßfico1" hidden="1">'[14]p399fao'!#REF!</definedName>
    <definedName name="__123Graph_X" localSheetId="0" hidden="1">'[14]p399fao'!#REF!</definedName>
    <definedName name="__123Graph_X" hidden="1">'[1]p122'!#REF!</definedName>
    <definedName name="__123Graph_XCurrent" hidden="1">'[14]p399fao'!#REF!</definedName>
    <definedName name="__123Graph_XGrßfico1" hidden="1">'[14]p399fao'!#REF!</definedName>
    <definedName name="_Dist_Values" hidden="1">#REF!</definedName>
    <definedName name="a">'[13]3.1'!#REF!</definedName>
    <definedName name="A_impresión_IM">#REF!</definedName>
    <definedName name="alk">'[7]19.11-12'!$B$53</definedName>
    <definedName name="AÑOSEÑA">#REF!</definedName>
    <definedName name="_xlnm.Print_Area" localSheetId="0">'21.2.2.1'!$A$1:$J$43</definedName>
    <definedName name="balan.xls" hidden="1">'[9]7.24'!$D$6:$D$27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atosExternos76">#REF!</definedName>
    <definedName name="DatosExternos78_1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'[13]3.1'!#REF!</definedName>
    <definedName name="IMP">#REF!</definedName>
    <definedName name="IMPR">#REF!</definedName>
    <definedName name="IMPRIMIR">#REF!</definedName>
    <definedName name="Imprimir_área_IM" localSheetId="0">'21.2.2.1'!$A$1:$G$2</definedName>
    <definedName name="Imprimir_área_IM">#REF!</definedName>
    <definedName name="kk" hidden="1">'[12]19.14-15'!#REF!</definedName>
    <definedName name="kkjkj">#REF!</definedName>
    <definedName name="l">'[13]3.1'!#REF!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'[4]CARNE1'!$B$44</definedName>
    <definedName name="p431" hidden="1">'[4]CARNE7'!$G$11:$G$93</definedName>
    <definedName name="p7" hidden="1">'[12]19.14-15'!#REF!</definedName>
    <definedName name="PEP">'[5]GANADE1'!$B$79</definedName>
    <definedName name="PEP1">'[6]19.11-12'!$B$51</definedName>
    <definedName name="PEP2">'[3]19.15'!#REF!</definedName>
    <definedName name="PEP3">'[6]19.11-12'!$B$53</definedName>
    <definedName name="PEP4" hidden="1">'[6]19.14-15'!$B$34:$B$37</definedName>
    <definedName name="PP1">'[5]GANADE1'!$B$77</definedName>
    <definedName name="PP10" hidden="1">'[6]19.14-15'!$C$34:$C$37</definedName>
    <definedName name="PP11" hidden="1">'[6]19.14-15'!$C$34:$C$37</definedName>
    <definedName name="PP12" hidden="1">'[6]19.14-15'!$C$34:$C$37</definedName>
    <definedName name="PP13" hidden="1">'[6]19.14-15'!#REF!</definedName>
    <definedName name="PP14" hidden="1">'[6]19.14-15'!#REF!</definedName>
    <definedName name="PP15" hidden="1">'[6]19.14-15'!#REF!</definedName>
    <definedName name="PP16" hidden="1">'[6]19.14-15'!$D$34:$D$37</definedName>
    <definedName name="PP17" hidden="1">'[6]19.14-15'!$D$34:$D$37</definedName>
    <definedName name="pp18" hidden="1">'[6]19.14-15'!$D$34:$D$37</definedName>
    <definedName name="pp19" hidden="1">'[6]19.14-15'!#REF!</definedName>
    <definedName name="PP2">'[6]19.22'!#REF!</definedName>
    <definedName name="PP20" hidden="1">'[6]19.14-15'!#REF!</definedName>
    <definedName name="PP21" hidden="1">'[6]19.14-15'!#REF!</definedName>
    <definedName name="PP22" hidden="1">'[6]19.14-15'!#REF!</definedName>
    <definedName name="pp23" hidden="1">'[6]19.14-15'!#REF!</definedName>
    <definedName name="pp24" hidden="1">'[6]19.14-15'!#REF!</definedName>
    <definedName name="pp25" hidden="1">'[6]19.14-15'!#REF!</definedName>
    <definedName name="pp26" hidden="1">'[6]19.14-15'!#REF!</definedName>
    <definedName name="pp27" hidden="1">'[6]19.14-15'!#REF!</definedName>
    <definedName name="PP3">'[5]GANADE1'!$B$79</definedName>
    <definedName name="PP4">'[6]19.11-12'!$B$51</definedName>
    <definedName name="PP5" hidden="1">'[6]19.14-15'!$B$34:$B$37</definedName>
    <definedName name="PP6" hidden="1">'[6]19.14-15'!$B$34:$B$37</definedName>
    <definedName name="PP7" hidden="1">'[6]19.14-15'!#REF!</definedName>
    <definedName name="PP8" hidden="1">'[6]19.14-15'!#REF!</definedName>
    <definedName name="PP9" hidden="1">'[6]19.14-15'!#REF!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<sst xmlns="http://schemas.openxmlformats.org/spreadsheetml/2006/main" count="19" uniqueCount="15">
  <si>
    <t>EFECTIVOS Y PRODUCCIONES GANADERAS</t>
  </si>
  <si>
    <t>21.2.2.1. CARNE DE BOVINO: Serie histórica de animales sacrificados y peso canal medio según categorías</t>
  </si>
  <si>
    <t>Años</t>
  </si>
  <si>
    <t xml:space="preserve">      Animales sacrificados (miles)</t>
  </si>
  <si>
    <t xml:space="preserve">  Peso canal medio (kg)</t>
  </si>
  <si>
    <t>Terneras</t>
  </si>
  <si>
    <t>Novillas</t>
  </si>
  <si>
    <t>Vacas</t>
  </si>
  <si>
    <t>Toros</t>
  </si>
  <si>
    <t>Total</t>
  </si>
  <si>
    <t>1991</t>
  </si>
  <si>
    <t>2001</t>
  </si>
  <si>
    <t>2002</t>
  </si>
  <si>
    <t>2003</t>
  </si>
  <si>
    <t>2008</t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</si>
</sst>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_"/>
    <numFmt numFmtId="169" formatCode="#,##0.0_);\(#,##0.0\)"/>
    <numFmt numFmtId="170" formatCode="#,##0;\(0.0\)"/>
    <numFmt numFmtId="171" formatCode="_-* #,##0.00\ [$€]_-;\-* #,##0.00\ [$€]_-;_-* &quot;-&quot;??\ [$€]_-;_-@_-"/>
    <numFmt numFmtId="172" formatCode="_-* #,##0\ _P_t_a_-;\-* #,##0\ _P_t_a_-;_-* &quot;-&quot;\ _P_t_a_-;_-@_-"/>
    <numFmt numFmtId="173" formatCode="0.0000"/>
    <numFmt numFmtId="174" formatCode="#,##0.0000"/>
    <numFmt numFmtId="175" formatCode="#,##0.00000"/>
    <numFmt numFmtId="176" formatCode="#,##0.00__;\–#,##0.00__;0.00__;@__"/>
    <numFmt numFmtId="177" formatCode="#,##0__;\–#,##0__;\–__;@__"/>
    <numFmt numFmtId="178" formatCode="#,##0__;\–#,##0__;0__;@__"/>
    <numFmt numFmtId="179" formatCode="0.0"/>
    <numFmt numFmtId="180" formatCode="#,##0.0"/>
    <numFmt numFmtId="181" formatCode="#,##0.0__;\–#,##0.0__;0.0__;@__"/>
    <numFmt numFmtId="182" formatCode="0.00_)"/>
    <numFmt numFmtId="183" formatCode="#,##0.0__"/>
    <numFmt numFmtId="184" formatCode="0.000"/>
    <numFmt numFmtId="185" formatCode="#,##0_ ;\-#,##0\ "/>
    <numFmt numFmtId="186" formatCode="#,##0.00__"/>
    <numFmt numFmtId="187" formatCode="#,##0.000"/>
    <numFmt numFmtId="188" formatCode="#,##0.0__;\–#,##0.0__;\–__;@__"/>
    <numFmt numFmtId="189" formatCode="#,##0;\-#,##0;\-\-"/>
    <numFmt numFmtId="190" formatCode="#,##0.0;\-#,##0.0;\-\-"/>
    <numFmt numFmtId="191" formatCode="#,##0.000__"/>
    <numFmt numFmtId="192" formatCode="#,##0\ &quot;pta&quot;;\-#,##0\ &quot;pta&quot;"/>
    <numFmt numFmtId="193" formatCode="#,##0\ &quot;pta&quot;;[Red]\-#,##0\ &quot;pta&quot;"/>
    <numFmt numFmtId="194" formatCode="#,##0.00\ &quot;pta&quot;;\-#,##0.00\ &quot;pta&quot;"/>
    <numFmt numFmtId="195" formatCode="#,##0.00\ &quot;pta&quot;;[Red]\-#,##0.00\ &quot;pta&quot;"/>
    <numFmt numFmtId="196" formatCode="_-* #,##0\ &quot;pta&quot;_-;\-* #,##0\ &quot;pta&quot;_-;_-* &quot;-&quot;\ &quot;pta&quot;_-;_-@_-"/>
    <numFmt numFmtId="197" formatCode="_-* #,##0\ _p_t_a_-;\-* #,##0\ _p_t_a_-;_-* &quot;-&quot;\ _p_t_a_-;_-@_-"/>
    <numFmt numFmtId="198" formatCode="_-* #,##0.00\ &quot;pta&quot;_-;\-* #,##0.00\ &quot;pta&quot;_-;_-* &quot;-&quot;??\ &quot;pta&quot;_-;_-@_-"/>
    <numFmt numFmtId="199" formatCode="_-* #,##0.00\ _p_t_a_-;\-* #,##0.00\ _p_t_a_-;_-* &quot;-&quot;??\ _p_t_a_-;_-@_-"/>
    <numFmt numFmtId="200" formatCode="#,##0.000_);\(#,##0.000\)"/>
    <numFmt numFmtId="201" formatCode="_(&quot;$&quot;* #,##0.00_);_(&quot;$&quot;* \(#,##0.00\);_(&quot;$&quot;* &quot;-&quot;??_);_(@_)"/>
    <numFmt numFmtId="202" formatCode="_(&quot;$&quot;* #,##0_);_(&quot;$&quot;* \(#,##0\);_(&quot;$&quot;* &quot;-&quot;_);_(@_)"/>
    <numFmt numFmtId="203" formatCode="#,##0_____;"/>
    <numFmt numFmtId="204" formatCode="#,##0.000000_);\(#,##0.000000\)"/>
    <numFmt numFmtId="205" formatCode="0.00__"/>
    <numFmt numFmtId="206" formatCode="#,##0____"/>
    <numFmt numFmtId="207" formatCode="#,##0.0____"/>
    <numFmt numFmtId="208" formatCode="#,##0;\(#,##0\);\–"/>
    <numFmt numFmtId="209" formatCode="#,##0.0\ _€;\-#,##0.0\ _€"/>
    <numFmt numFmtId="210" formatCode="&quot;Sí&quot;;&quot;Sí&quot;;&quot;No&quot;"/>
    <numFmt numFmtId="211" formatCode="&quot;Verdadero&quot;;&quot;Verdadero&quot;;&quot;Falso&quot;"/>
    <numFmt numFmtId="212" formatCode="&quot;Activado&quot;;&quot;Activado&quot;;&quot;Desactivado&quot;"/>
    <numFmt numFmtId="213" formatCode="[$€-2]\ #,##0.00_);[Red]\([$€-2]\ #,##0.00\)"/>
    <numFmt numFmtId="214" formatCode="#,##0\ &quot;Pts&quot;;\-#,##0\ &quot;Pts&quot;"/>
    <numFmt numFmtId="215" formatCode="#,##0\ &quot;Pts&quot;;[Red]\-#,##0\ &quot;Pts&quot;"/>
    <numFmt numFmtId="216" formatCode="#,##0.00\ &quot;Pts&quot;;\-#,##0.00\ &quot;Pts&quot;"/>
    <numFmt numFmtId="217" formatCode="#,##0.00\ &quot;Pts&quot;;[Red]\-#,##0.00\ &quot;Pts&quot;"/>
    <numFmt numFmtId="218" formatCode="_-* #,##0.00\ _P_t_a_-;\-* #,##0.00\ _P_t_a_-;_-* &quot;-&quot;??\ _P_t_a_-;_-@_-"/>
    <numFmt numFmtId="219" formatCode="#,##0.0\ _€;[Red]\-#,##0.0\ _€"/>
    <numFmt numFmtId="220" formatCode="#,##0__;\–#,##0__;;@__"/>
    <numFmt numFmtId="221" formatCode="#,##0__;\–#,##0.00__;;@__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5.75"/>
      <name val="Arial"/>
      <family val="0"/>
    </font>
    <font>
      <sz val="5.2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37" fontId="3" fillId="0" borderId="0">
      <alignment/>
      <protection/>
    </xf>
    <xf numFmtId="37" fontId="3" fillId="0" borderId="0">
      <alignment/>
      <protection/>
    </xf>
    <xf numFmtId="37" fontId="4" fillId="0" borderId="0">
      <alignment/>
      <protection/>
    </xf>
    <xf numFmtId="170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37" fontId="5" fillId="2" borderId="0" xfId="24" applyFont="1" applyFill="1" applyAlignment="1">
      <alignment horizontal="center"/>
      <protection/>
    </xf>
    <xf numFmtId="37" fontId="6" fillId="2" borderId="0" xfId="23" applyFont="1" applyFill="1">
      <alignment/>
      <protection/>
    </xf>
    <xf numFmtId="37" fontId="7" fillId="2" borderId="0" xfId="23" applyFont="1" applyFill="1" applyAlignment="1">
      <alignment horizontal="center"/>
      <protection/>
    </xf>
    <xf numFmtId="37" fontId="8" fillId="2" borderId="0" xfId="23" applyFont="1" applyFill="1">
      <alignment/>
      <protection/>
    </xf>
    <xf numFmtId="37" fontId="8" fillId="2" borderId="2" xfId="23" applyFont="1" applyFill="1" applyBorder="1">
      <alignment/>
      <protection/>
    </xf>
    <xf numFmtId="37" fontId="0" fillId="3" borderId="3" xfId="23" applyFont="1" applyFill="1" applyBorder="1" applyAlignment="1">
      <alignment horizontal="center" vertical="center" wrapText="1"/>
      <protection/>
    </xf>
    <xf numFmtId="37" fontId="0" fillId="3" borderId="4" xfId="23" applyFont="1" applyFill="1" applyBorder="1" applyAlignment="1">
      <alignment horizontal="center"/>
      <protection/>
    </xf>
    <xf numFmtId="37" fontId="0" fillId="3" borderId="5" xfId="23" applyFont="1" applyFill="1" applyBorder="1" applyAlignment="1">
      <alignment horizontal="center"/>
      <protection/>
    </xf>
    <xf numFmtId="37" fontId="0" fillId="3" borderId="6" xfId="23" applyFont="1" applyFill="1" applyBorder="1" applyAlignment="1">
      <alignment horizontal="center"/>
      <protection/>
    </xf>
    <xf numFmtId="37" fontId="0" fillId="2" borderId="0" xfId="23" applyFont="1" applyFill="1">
      <alignment/>
      <protection/>
    </xf>
    <xf numFmtId="37" fontId="0" fillId="3" borderId="7" xfId="23" applyFont="1" applyFill="1" applyBorder="1" applyAlignment="1">
      <alignment horizontal="center" vertical="center" wrapText="1"/>
      <protection/>
    </xf>
    <xf numFmtId="37" fontId="0" fillId="3" borderId="8" xfId="23" applyFont="1" applyFill="1" applyBorder="1" applyAlignment="1">
      <alignment horizontal="center"/>
      <protection/>
    </xf>
    <xf numFmtId="37" fontId="0" fillId="3" borderId="9" xfId="23" applyFont="1" applyFill="1" applyBorder="1" applyAlignment="1">
      <alignment horizontal="center"/>
      <protection/>
    </xf>
    <xf numFmtId="1" fontId="0" fillId="2" borderId="3" xfId="22" applyNumberFormat="1" applyFont="1" applyFill="1" applyBorder="1" applyAlignment="1" quotePrefix="1">
      <alignment horizontal="left"/>
      <protection/>
    </xf>
    <xf numFmtId="169" fontId="0" fillId="2" borderId="10" xfId="23" applyNumberFormat="1" applyFont="1" applyFill="1" applyBorder="1" applyProtection="1">
      <alignment/>
      <protection/>
    </xf>
    <xf numFmtId="169" fontId="0" fillId="2" borderId="11" xfId="23" applyNumberFormat="1" applyFont="1" applyFill="1" applyBorder="1" applyProtection="1">
      <alignment/>
      <protection/>
    </xf>
    <xf numFmtId="1" fontId="0" fillId="2" borderId="12" xfId="22" applyNumberFormat="1" applyFont="1" applyFill="1" applyBorder="1" applyAlignment="1">
      <alignment horizontal="left"/>
      <protection/>
    </xf>
    <xf numFmtId="169" fontId="0" fillId="2" borderId="13" xfId="23" applyNumberFormat="1" applyFont="1" applyFill="1" applyBorder="1" applyProtection="1">
      <alignment/>
      <protection/>
    </xf>
    <xf numFmtId="169" fontId="0" fillId="2" borderId="14" xfId="23" applyNumberFormat="1" applyFont="1" applyFill="1" applyBorder="1" applyProtection="1">
      <alignment/>
      <protection/>
    </xf>
    <xf numFmtId="37" fontId="0" fillId="2" borderId="0" xfId="23" applyFont="1" applyFill="1" applyBorder="1">
      <alignment/>
      <protection/>
    </xf>
    <xf numFmtId="169" fontId="0" fillId="2" borderId="0" xfId="23" applyNumberFormat="1" applyFont="1" applyFill="1" applyBorder="1" applyProtection="1">
      <alignment/>
      <protection/>
    </xf>
    <xf numFmtId="169" fontId="0" fillId="2" borderId="0" xfId="23" applyNumberFormat="1" applyFont="1" applyFill="1" applyProtection="1">
      <alignment/>
      <protection/>
    </xf>
    <xf numFmtId="1" fontId="0" fillId="2" borderId="12" xfId="22" applyNumberFormat="1" applyFont="1" applyFill="1" applyBorder="1" quotePrefix="1">
      <alignment/>
      <protection/>
    </xf>
    <xf numFmtId="0" fontId="0" fillId="2" borderId="12" xfId="22" applyNumberFormat="1" applyFont="1" applyFill="1" applyBorder="1" applyAlignment="1" quotePrefix="1">
      <alignment horizontal="left"/>
      <protection/>
    </xf>
    <xf numFmtId="0" fontId="0" fillId="2" borderId="7" xfId="22" applyNumberFormat="1" applyFont="1" applyFill="1" applyBorder="1" applyAlignment="1" quotePrefix="1">
      <alignment horizontal="left"/>
      <protection/>
    </xf>
    <xf numFmtId="169" fontId="0" fillId="2" borderId="15" xfId="23" applyNumberFormat="1" applyFont="1" applyFill="1" applyBorder="1" applyProtection="1">
      <alignment/>
      <protection/>
    </xf>
    <xf numFmtId="169" fontId="0" fillId="2" borderId="16" xfId="23" applyNumberFormat="1" applyFont="1" applyFill="1" applyBorder="1" applyProtection="1">
      <alignment/>
      <protection/>
    </xf>
    <xf numFmtId="0" fontId="0" fillId="0" borderId="0" xfId="0" applyFont="1" applyBorder="1" applyAlignment="1" quotePrefix="1">
      <alignment/>
    </xf>
    <xf numFmtId="209" fontId="9" fillId="2" borderId="0" xfId="23" applyNumberFormat="1" applyFont="1" applyFill="1">
      <alignment/>
      <protection/>
    </xf>
    <xf numFmtId="209" fontId="9" fillId="2" borderId="0" xfId="23" applyNumberFormat="1" applyFont="1" applyFill="1" applyBorder="1">
      <alignment/>
      <protection/>
    </xf>
  </cellXfs>
  <cellStyles count="13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CARNE1" xfId="22"/>
    <cellStyle name="Normal_CARNE5" xfId="23"/>
    <cellStyle name="Normal_GANADE1" xfId="24"/>
    <cellStyle name="pepe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ganado bovino sacrificados (miles de animales)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375"/>
          <c:y val="0.274"/>
          <c:w val="0.968"/>
          <c:h val="0.726"/>
        </c:manualLayout>
      </c:layout>
      <c:barChart>
        <c:barDir val="col"/>
        <c:grouping val="stacked"/>
        <c:varyColors val="0"/>
        <c:ser>
          <c:idx val="0"/>
          <c:order val="0"/>
          <c:tx>
            <c:v>Terneras</c:v>
          </c:tx>
          <c:spPr>
            <a:pattFill prst="weave">
              <a:fgClr>
                <a:srgbClr val="993300"/>
              </a:fgClr>
              <a:bgClr>
                <a:srgbClr val="FFCC99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cat>
            <c:strRef>
              <c:f>'21.2.2.1'!$A$7:$A$24</c:f>
              <c:strCache>
                <c:ptCount val="18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</c:strCache>
            </c:strRef>
          </c:cat>
          <c:val>
            <c:numRef>
              <c:f>'21.2.2.1'!$B$7:$B$24</c:f>
              <c:numCache>
                <c:ptCount val="18"/>
                <c:pt idx="0">
                  <c:v>134.4</c:v>
                </c:pt>
                <c:pt idx="1">
                  <c:v>144.5</c:v>
                </c:pt>
                <c:pt idx="2">
                  <c:v>125.4</c:v>
                </c:pt>
                <c:pt idx="3">
                  <c:v>122.7</c:v>
                </c:pt>
                <c:pt idx="4">
                  <c:v>121.3</c:v>
                </c:pt>
                <c:pt idx="5">
                  <c:v>160.687</c:v>
                </c:pt>
                <c:pt idx="6">
                  <c:v>154.46</c:v>
                </c:pt>
                <c:pt idx="7">
                  <c:v>159.564</c:v>
                </c:pt>
                <c:pt idx="8">
                  <c:v>160.564</c:v>
                </c:pt>
                <c:pt idx="9">
                  <c:v>248.7</c:v>
                </c:pt>
                <c:pt idx="10">
                  <c:v>207.57313123963996</c:v>
                </c:pt>
                <c:pt idx="11">
                  <c:v>255.63354960919995</c:v>
                </c:pt>
                <c:pt idx="12">
                  <c:v>269.48</c:v>
                </c:pt>
                <c:pt idx="13">
                  <c:v>220.638</c:v>
                </c:pt>
                <c:pt idx="14">
                  <c:v>246.944</c:v>
                </c:pt>
                <c:pt idx="15">
                  <c:v>227.871</c:v>
                </c:pt>
                <c:pt idx="16">
                  <c:v>197.822</c:v>
                </c:pt>
                <c:pt idx="17">
                  <c:v>225.783</c:v>
                </c:pt>
              </c:numCache>
            </c:numRef>
          </c:val>
        </c:ser>
        <c:ser>
          <c:idx val="1"/>
          <c:order val="1"/>
          <c:tx>
            <c:v>Novillas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'21.2.2.1'!$A$7:$A$24</c:f>
              <c:strCache>
                <c:ptCount val="18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</c:strCache>
            </c:strRef>
          </c:cat>
          <c:val>
            <c:numRef>
              <c:f>'21.2.2.1'!$C$7:$C$24</c:f>
              <c:numCache>
                <c:ptCount val="18"/>
                <c:pt idx="0">
                  <c:v>633.6</c:v>
                </c:pt>
                <c:pt idx="1">
                  <c:v>667.2</c:v>
                </c:pt>
                <c:pt idx="2">
                  <c:v>605.6</c:v>
                </c:pt>
                <c:pt idx="3">
                  <c:v>574.5</c:v>
                </c:pt>
                <c:pt idx="4">
                  <c:v>597.4</c:v>
                </c:pt>
                <c:pt idx="5">
                  <c:v>647.2</c:v>
                </c:pt>
                <c:pt idx="6">
                  <c:v>690.344</c:v>
                </c:pt>
                <c:pt idx="7">
                  <c:v>781.72</c:v>
                </c:pt>
                <c:pt idx="8">
                  <c:v>779.4</c:v>
                </c:pt>
                <c:pt idx="9">
                  <c:v>735.631</c:v>
                </c:pt>
                <c:pt idx="10">
                  <c:v>772.1728318629125</c:v>
                </c:pt>
                <c:pt idx="11">
                  <c:v>755.7764181786708</c:v>
                </c:pt>
                <c:pt idx="12">
                  <c:v>751.965</c:v>
                </c:pt>
                <c:pt idx="13">
                  <c:v>767.767</c:v>
                </c:pt>
                <c:pt idx="14">
                  <c:v>769.645</c:v>
                </c:pt>
                <c:pt idx="15">
                  <c:v>780.95</c:v>
                </c:pt>
                <c:pt idx="16">
                  <c:v>735.107</c:v>
                </c:pt>
                <c:pt idx="17">
                  <c:v>758.655</c:v>
                </c:pt>
              </c:numCache>
            </c:numRef>
          </c:val>
        </c:ser>
        <c:ser>
          <c:idx val="2"/>
          <c:order val="2"/>
          <c:tx>
            <c:v>Vacas</c:v>
          </c:tx>
          <c:spPr>
            <a:pattFill prst="pct70">
              <a:fgClr>
                <a:srgbClr val="9933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'21.2.2.1'!$A$7:$A$24</c:f>
              <c:strCache>
                <c:ptCount val="18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</c:strCache>
            </c:strRef>
          </c:cat>
          <c:val>
            <c:numRef>
              <c:f>'21.2.2.1'!$D$7:$D$24</c:f>
              <c:numCache>
                <c:ptCount val="18"/>
                <c:pt idx="0">
                  <c:v>461.2</c:v>
                </c:pt>
                <c:pt idx="1">
                  <c:v>476.8</c:v>
                </c:pt>
                <c:pt idx="2">
                  <c:v>387.4</c:v>
                </c:pt>
                <c:pt idx="3">
                  <c:v>311.7</c:v>
                </c:pt>
                <c:pt idx="4">
                  <c:v>324.5</c:v>
                </c:pt>
                <c:pt idx="5">
                  <c:v>362.292</c:v>
                </c:pt>
                <c:pt idx="6">
                  <c:v>359.732</c:v>
                </c:pt>
                <c:pt idx="7">
                  <c:v>353.942</c:v>
                </c:pt>
                <c:pt idx="8">
                  <c:v>345</c:v>
                </c:pt>
                <c:pt idx="9">
                  <c:v>320.733</c:v>
                </c:pt>
                <c:pt idx="10">
                  <c:v>301.3611058412535</c:v>
                </c:pt>
                <c:pt idx="11">
                  <c:v>353.46741662960466</c:v>
                </c:pt>
                <c:pt idx="12">
                  <c:v>374.846</c:v>
                </c:pt>
                <c:pt idx="13">
                  <c:v>380.128</c:v>
                </c:pt>
                <c:pt idx="14">
                  <c:v>400.576</c:v>
                </c:pt>
                <c:pt idx="15">
                  <c:v>355.484</c:v>
                </c:pt>
                <c:pt idx="16">
                  <c:v>301.795</c:v>
                </c:pt>
                <c:pt idx="17">
                  <c:v>323.877</c:v>
                </c:pt>
              </c:numCache>
            </c:numRef>
          </c:val>
        </c:ser>
        <c:ser>
          <c:idx val="3"/>
          <c:order val="3"/>
          <c:tx>
            <c:v>Toros</c:v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00"/>
                  </a:solidFill>
                </c14:spPr>
              </c14:invertSolidFillFmt>
            </c:ext>
          </c:extLst>
          <c:cat>
            <c:strRef>
              <c:f>'21.2.2.1'!$A$7:$A$24</c:f>
              <c:strCache>
                <c:ptCount val="18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</c:strCache>
            </c:strRef>
          </c:cat>
          <c:val>
            <c:numRef>
              <c:f>'21.2.2.1'!$F$7:$F$24</c:f>
              <c:numCache>
                <c:ptCount val="18"/>
                <c:pt idx="0">
                  <c:v>2140.9</c:v>
                </c:pt>
                <c:pt idx="1">
                  <c:v>2235.3</c:v>
                </c:pt>
                <c:pt idx="2">
                  <c:v>2090.7</c:v>
                </c:pt>
                <c:pt idx="3">
                  <c:v>1974.2</c:v>
                </c:pt>
                <c:pt idx="4">
                  <c:v>2074.4</c:v>
                </c:pt>
                <c:pt idx="5">
                  <c:v>2269.447</c:v>
                </c:pt>
                <c:pt idx="6">
                  <c:v>2333.237</c:v>
                </c:pt>
                <c:pt idx="7">
                  <c:v>2530.121</c:v>
                </c:pt>
                <c:pt idx="8">
                  <c:v>2554.6639999999998</c:v>
                </c:pt>
                <c:pt idx="9">
                  <c:v>2543.175</c:v>
                </c:pt>
                <c:pt idx="10">
                  <c:v>2550.177217358322</c:v>
                </c:pt>
                <c:pt idx="11">
                  <c:v>2692.3745255990198</c:v>
                </c:pt>
                <c:pt idx="12">
                  <c:v>2763.095</c:v>
                </c:pt>
                <c:pt idx="13">
                  <c:v>2732.046</c:v>
                </c:pt>
                <c:pt idx="14">
                  <c:v>2757.558</c:v>
                </c:pt>
                <c:pt idx="15">
                  <c:v>2599.0950000000003</c:v>
                </c:pt>
                <c:pt idx="16">
                  <c:v>2427.983</c:v>
                </c:pt>
                <c:pt idx="17">
                  <c:v>2506.734</c:v>
                </c:pt>
              </c:numCache>
            </c:numRef>
          </c:val>
        </c:ser>
        <c:overlap val="100"/>
        <c:axId val="5194993"/>
        <c:axId val="46754938"/>
      </c:barChart>
      <c:catAx>
        <c:axId val="51949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6754938"/>
        <c:crosses val="autoZero"/>
        <c:auto val="1"/>
        <c:lblOffset val="100"/>
        <c:noMultiLvlLbl val="0"/>
      </c:catAx>
      <c:valAx>
        <c:axId val="4675493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194993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35225"/>
          <c:y val="0.190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25</xdr:row>
      <xdr:rowOff>66675</xdr:rowOff>
    </xdr:from>
    <xdr:to>
      <xdr:col>9</xdr:col>
      <xdr:colOff>561975</xdr:colOff>
      <xdr:row>41</xdr:row>
      <xdr:rowOff>114300</xdr:rowOff>
    </xdr:to>
    <xdr:graphicFrame>
      <xdr:nvGraphicFramePr>
        <xdr:cNvPr id="1" name="Chart 1"/>
        <xdr:cNvGraphicFramePr/>
      </xdr:nvGraphicFramePr>
      <xdr:xfrm>
        <a:off x="219075" y="4248150"/>
        <a:ext cx="8105775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1\internacional\faostat%20ganadero\FAOGANADEROv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1\AEA2001-C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ea2000definitivo\AEA2000\EXCEL\Base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 transitionEvaluation="1">
    <pageSetUpPr fitToPage="1"/>
  </sheetPr>
  <dimension ref="A1:L28"/>
  <sheetViews>
    <sheetView showGridLines="0" tabSelected="1" zoomScale="75" zoomScaleNormal="75" workbookViewId="0" topLeftCell="A1">
      <selection activeCell="A1" sqref="A1:J1"/>
    </sheetView>
  </sheetViews>
  <sheetFormatPr defaultColWidth="12.57421875" defaultRowHeight="12.75"/>
  <cols>
    <col min="1" max="1" width="14.7109375" style="10" customWidth="1"/>
    <col min="2" max="11" width="12.7109375" style="10" customWidth="1"/>
    <col min="12" max="16384" width="12.57421875" style="10" customWidth="1"/>
  </cols>
  <sheetData>
    <row r="1" spans="1:10" s="2" customFormat="1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s="4" customFormat="1" ht="1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</row>
    <row r="4" spans="1:10" s="4" customFormat="1" ht="14.25" customHeight="1" thickBot="1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 ht="12.75">
      <c r="A5" s="6" t="s">
        <v>2</v>
      </c>
      <c r="B5" s="7" t="s">
        <v>3</v>
      </c>
      <c r="C5" s="8"/>
      <c r="D5" s="8"/>
      <c r="E5" s="8"/>
      <c r="F5" s="9"/>
      <c r="G5" s="7" t="s">
        <v>4</v>
      </c>
      <c r="H5" s="8"/>
      <c r="I5" s="8"/>
      <c r="J5" s="8"/>
    </row>
    <row r="6" spans="1:10" ht="13.5" thickBot="1">
      <c r="A6" s="11"/>
      <c r="B6" s="12" t="s">
        <v>5</v>
      </c>
      <c r="C6" s="12" t="s">
        <v>6</v>
      </c>
      <c r="D6" s="12" t="s">
        <v>7</v>
      </c>
      <c r="E6" s="12" t="s">
        <v>8</v>
      </c>
      <c r="F6" s="12" t="s">
        <v>9</v>
      </c>
      <c r="G6" s="12" t="s">
        <v>5</v>
      </c>
      <c r="H6" s="12" t="s">
        <v>6</v>
      </c>
      <c r="I6" s="12" t="s">
        <v>7</v>
      </c>
      <c r="J6" s="13" t="s">
        <v>8</v>
      </c>
    </row>
    <row r="7" spans="1:10" ht="12.75">
      <c r="A7" s="14" t="s">
        <v>10</v>
      </c>
      <c r="B7" s="15">
        <v>134.4</v>
      </c>
      <c r="C7" s="15">
        <v>633.6</v>
      </c>
      <c r="D7" s="15">
        <v>461.2</v>
      </c>
      <c r="E7" s="15">
        <v>911.7</v>
      </c>
      <c r="F7" s="15">
        <v>2140.9</v>
      </c>
      <c r="G7" s="15">
        <v>115.05877976190476</v>
      </c>
      <c r="H7" s="15">
        <v>225.5546085858586</v>
      </c>
      <c r="I7" s="15">
        <v>251.78555941023419</v>
      </c>
      <c r="J7" s="16">
        <v>254.78370077876494</v>
      </c>
    </row>
    <row r="8" spans="1:10" ht="12.75">
      <c r="A8" s="17">
        <v>1992</v>
      </c>
      <c r="B8" s="18">
        <v>144.5</v>
      </c>
      <c r="C8" s="18">
        <v>667.2</v>
      </c>
      <c r="D8" s="18">
        <v>476.8</v>
      </c>
      <c r="E8" s="18">
        <v>946.8</v>
      </c>
      <c r="F8" s="18">
        <v>2235.3</v>
      </c>
      <c r="G8" s="18">
        <v>113.280276816609</v>
      </c>
      <c r="H8" s="18">
        <v>231.50179856115108</v>
      </c>
      <c r="I8" s="18">
        <v>255.84521812080536</v>
      </c>
      <c r="J8" s="19">
        <v>258.7431347697507</v>
      </c>
    </row>
    <row r="9" spans="1:10" ht="12.75">
      <c r="A9" s="17">
        <v>1993</v>
      </c>
      <c r="B9" s="18">
        <v>125.4</v>
      </c>
      <c r="C9" s="18">
        <v>605.6</v>
      </c>
      <c r="D9" s="18">
        <v>387.4</v>
      </c>
      <c r="E9" s="18">
        <v>972.3</v>
      </c>
      <c r="F9" s="18">
        <v>2090.7</v>
      </c>
      <c r="G9" s="18">
        <v>118.78787878787878</v>
      </c>
      <c r="H9" s="18">
        <v>227.46383751651254</v>
      </c>
      <c r="I9" s="18">
        <v>261.4858027878162</v>
      </c>
      <c r="J9" s="19">
        <v>257.0868044842127</v>
      </c>
    </row>
    <row r="10" spans="1:10" ht="12.75">
      <c r="A10" s="17">
        <v>1994</v>
      </c>
      <c r="B10" s="18">
        <v>122.7</v>
      </c>
      <c r="C10" s="18">
        <v>574.5</v>
      </c>
      <c r="D10" s="18">
        <v>311.7</v>
      </c>
      <c r="E10" s="18">
        <v>965.3</v>
      </c>
      <c r="F10" s="18">
        <v>1974.2</v>
      </c>
      <c r="G10" s="18">
        <v>125.81092094539527</v>
      </c>
      <c r="H10" s="18">
        <v>231.42036553524804</v>
      </c>
      <c r="I10" s="18">
        <v>273.82098171318574</v>
      </c>
      <c r="J10" s="19">
        <v>261.22034600642286</v>
      </c>
    </row>
    <row r="11" spans="1:10" ht="12.75">
      <c r="A11" s="17">
        <v>1995</v>
      </c>
      <c r="B11" s="18">
        <v>121.3</v>
      </c>
      <c r="C11" s="18">
        <v>597.4</v>
      </c>
      <c r="D11" s="18">
        <v>324.5</v>
      </c>
      <c r="E11" s="18">
        <v>1031.2</v>
      </c>
      <c r="F11" s="18">
        <v>2074.4</v>
      </c>
      <c r="G11" s="18">
        <v>121.84995877988459</v>
      </c>
      <c r="H11" s="18">
        <v>239.1047874121192</v>
      </c>
      <c r="I11" s="18">
        <v>282.6767334360555</v>
      </c>
      <c r="J11" s="19">
        <v>264.7374903025601</v>
      </c>
    </row>
    <row r="12" spans="1:11" ht="12.75">
      <c r="A12" s="17">
        <v>1996</v>
      </c>
      <c r="B12" s="18">
        <v>160.687</v>
      </c>
      <c r="C12" s="18">
        <v>647.2</v>
      </c>
      <c r="D12" s="18">
        <v>362.292</v>
      </c>
      <c r="E12" s="18">
        <v>1099.268</v>
      </c>
      <c r="F12" s="18">
        <v>2269.447</v>
      </c>
      <c r="G12" s="18">
        <v>122.79184999408788</v>
      </c>
      <c r="H12" s="18">
        <v>238.1288627935723</v>
      </c>
      <c r="I12" s="18">
        <v>280.10555021916025</v>
      </c>
      <c r="J12" s="19">
        <v>266.5919502796406</v>
      </c>
      <c r="K12" s="20"/>
    </row>
    <row r="13" spans="1:11" ht="12.75">
      <c r="A13" s="17">
        <v>1997</v>
      </c>
      <c r="B13" s="18">
        <v>154.46</v>
      </c>
      <c r="C13" s="18">
        <v>690.344</v>
      </c>
      <c r="D13" s="18">
        <v>359.732</v>
      </c>
      <c r="E13" s="18">
        <v>1128.701</v>
      </c>
      <c r="F13" s="18">
        <v>2333.237</v>
      </c>
      <c r="G13" s="18">
        <v>152.85057620095816</v>
      </c>
      <c r="H13" s="18">
        <v>237.25504965640317</v>
      </c>
      <c r="I13" s="18">
        <v>272.29381873172247</v>
      </c>
      <c r="J13" s="19">
        <v>271.90717470791645</v>
      </c>
      <c r="K13" s="21"/>
    </row>
    <row r="14" spans="1:12" ht="12.75">
      <c r="A14" s="17">
        <v>1998</v>
      </c>
      <c r="B14" s="18">
        <v>159.564</v>
      </c>
      <c r="C14" s="18">
        <v>781.72</v>
      </c>
      <c r="D14" s="18">
        <v>353.942</v>
      </c>
      <c r="E14" s="18">
        <v>1234.895</v>
      </c>
      <c r="F14" s="18">
        <v>2530.121</v>
      </c>
      <c r="G14" s="18">
        <v>153.8</v>
      </c>
      <c r="H14" s="18">
        <v>241.4</v>
      </c>
      <c r="I14" s="18">
        <v>270.6</v>
      </c>
      <c r="J14" s="19">
        <v>276.7</v>
      </c>
      <c r="K14" s="21"/>
      <c r="L14" s="22"/>
    </row>
    <row r="15" spans="1:12" ht="12.75">
      <c r="A15" s="17">
        <v>1999</v>
      </c>
      <c r="B15" s="18">
        <v>160.564</v>
      </c>
      <c r="C15" s="18">
        <v>779.4</v>
      </c>
      <c r="D15" s="18">
        <v>345</v>
      </c>
      <c r="E15" s="18">
        <v>1269.7</v>
      </c>
      <c r="F15" s="18">
        <v>2554.6639999999998</v>
      </c>
      <c r="G15" s="18">
        <v>152.9</v>
      </c>
      <c r="H15" s="18">
        <v>238.6</v>
      </c>
      <c r="I15" s="18">
        <v>275.2</v>
      </c>
      <c r="J15" s="19">
        <v>280.1</v>
      </c>
      <c r="K15" s="21"/>
      <c r="L15" s="22"/>
    </row>
    <row r="16" spans="1:12" ht="12.75">
      <c r="A16" s="17">
        <v>2000</v>
      </c>
      <c r="B16" s="18">
        <v>248.7</v>
      </c>
      <c r="C16" s="18">
        <v>735.631</v>
      </c>
      <c r="D16" s="18">
        <v>320.733</v>
      </c>
      <c r="E16" s="18">
        <v>1238.111</v>
      </c>
      <c r="F16" s="18">
        <v>2543.175</v>
      </c>
      <c r="G16" s="18">
        <v>152.7004422999598</v>
      </c>
      <c r="H16" s="18">
        <v>238.19034271258283</v>
      </c>
      <c r="I16" s="18">
        <v>274.9782529393608</v>
      </c>
      <c r="J16" s="19">
        <v>282.4474542266404</v>
      </c>
      <c r="K16" s="21"/>
      <c r="L16" s="22"/>
    </row>
    <row r="17" spans="1:12" ht="12.75">
      <c r="A17" s="23" t="s">
        <v>11</v>
      </c>
      <c r="B17" s="18">
        <v>207.57313123963996</v>
      </c>
      <c r="C17" s="18">
        <v>772.1728318629125</v>
      </c>
      <c r="D17" s="18">
        <v>301.3611058412535</v>
      </c>
      <c r="E17" s="18">
        <v>1269.070148414516</v>
      </c>
      <c r="F17" s="18">
        <v>2550.177217358322</v>
      </c>
      <c r="G17" s="18">
        <v>149.90054633509286</v>
      </c>
      <c r="H17" s="18">
        <v>235.99505695744088</v>
      </c>
      <c r="I17" s="18">
        <v>264.3430547908581</v>
      </c>
      <c r="J17" s="19">
        <v>281.96533068977686</v>
      </c>
      <c r="K17" s="21"/>
      <c r="L17" s="22"/>
    </row>
    <row r="18" spans="1:12" ht="12.75">
      <c r="A18" s="23" t="s">
        <v>12</v>
      </c>
      <c r="B18" s="18">
        <v>255.63354960919995</v>
      </c>
      <c r="C18" s="18">
        <v>755.7764181786708</v>
      </c>
      <c r="D18" s="18">
        <v>353.46741662960466</v>
      </c>
      <c r="E18" s="18">
        <v>1327.4971411815445</v>
      </c>
      <c r="F18" s="18">
        <v>2692.3745255990198</v>
      </c>
      <c r="G18" s="18">
        <v>153.3723474580474</v>
      </c>
      <c r="H18" s="18">
        <v>234.69988137466507</v>
      </c>
      <c r="I18" s="18">
        <v>270.7883821645862</v>
      </c>
      <c r="J18" s="19">
        <v>276.1104357707735</v>
      </c>
      <c r="K18" s="21"/>
      <c r="L18" s="22"/>
    </row>
    <row r="19" spans="1:12" ht="12.75">
      <c r="A19" s="23" t="s">
        <v>13</v>
      </c>
      <c r="B19" s="18">
        <v>269.48</v>
      </c>
      <c r="C19" s="18">
        <v>751.965</v>
      </c>
      <c r="D19" s="18">
        <v>374.846</v>
      </c>
      <c r="E19" s="18">
        <v>1366.803</v>
      </c>
      <c r="F19" s="18">
        <v>2763.095</v>
      </c>
      <c r="G19" s="18">
        <v>158.11191925189252</v>
      </c>
      <c r="H19" s="18">
        <v>237.84347270152196</v>
      </c>
      <c r="I19" s="18">
        <v>273.114657652428</v>
      </c>
      <c r="J19" s="19">
        <v>279.87608424785753</v>
      </c>
      <c r="K19" s="21"/>
      <c r="L19" s="22"/>
    </row>
    <row r="20" spans="1:12" ht="12.75">
      <c r="A20" s="24">
        <v>2004</v>
      </c>
      <c r="B20" s="18">
        <v>220.638</v>
      </c>
      <c r="C20" s="18">
        <v>767.767</v>
      </c>
      <c r="D20" s="18">
        <v>380.128</v>
      </c>
      <c r="E20" s="18">
        <v>1363.513</v>
      </c>
      <c r="F20" s="18">
        <v>2732.046</v>
      </c>
      <c r="G20" s="18">
        <v>157.6437875615261</v>
      </c>
      <c r="H20" s="18">
        <v>242.2225558014346</v>
      </c>
      <c r="I20" s="18">
        <v>275.2086507702669</v>
      </c>
      <c r="J20" s="19">
        <v>284.93982895652624</v>
      </c>
      <c r="K20" s="21"/>
      <c r="L20" s="22"/>
    </row>
    <row r="21" spans="1:12" ht="12.75">
      <c r="A21" s="24">
        <v>2005</v>
      </c>
      <c r="B21" s="18">
        <v>246.944</v>
      </c>
      <c r="C21" s="18">
        <v>769.645</v>
      </c>
      <c r="D21" s="18">
        <v>400.576</v>
      </c>
      <c r="E21" s="18">
        <v>1340.393</v>
      </c>
      <c r="F21" s="18">
        <v>2757.558</v>
      </c>
      <c r="G21" s="18">
        <v>156.91557600103667</v>
      </c>
      <c r="H21" s="18">
        <v>242.31669276094826</v>
      </c>
      <c r="I21" s="18">
        <v>276.59775673030833</v>
      </c>
      <c r="J21" s="19">
        <v>282.9656831988827</v>
      </c>
      <c r="K21" s="21"/>
      <c r="L21" s="22"/>
    </row>
    <row r="22" spans="1:12" ht="12.75">
      <c r="A22" s="24">
        <v>2006</v>
      </c>
      <c r="B22" s="18">
        <f>227871/1000</f>
        <v>227.871</v>
      </c>
      <c r="C22" s="18">
        <f>780950/1000</f>
        <v>780.95</v>
      </c>
      <c r="D22" s="18">
        <f>355484/1000</f>
        <v>355.484</v>
      </c>
      <c r="E22" s="18">
        <f>1234790/1000</f>
        <v>1234.79</v>
      </c>
      <c r="F22" s="18">
        <f>B22+C22+D22+E22</f>
        <v>2599.0950000000003</v>
      </c>
      <c r="G22" s="18">
        <v>158.12575536158616</v>
      </c>
      <c r="H22" s="18">
        <v>242.12128305269223</v>
      </c>
      <c r="I22" s="18">
        <v>277.9444110002138</v>
      </c>
      <c r="J22" s="19">
        <v>280.6031422347119</v>
      </c>
      <c r="K22" s="21"/>
      <c r="L22" s="22"/>
    </row>
    <row r="23" spans="1:12" ht="12.75">
      <c r="A23" s="24">
        <v>2007</v>
      </c>
      <c r="B23" s="18">
        <v>197.822</v>
      </c>
      <c r="C23" s="18">
        <v>735.107</v>
      </c>
      <c r="D23" s="18">
        <v>301.795</v>
      </c>
      <c r="E23" s="18">
        <v>1193.259</v>
      </c>
      <c r="F23" s="18">
        <v>2427.983</v>
      </c>
      <c r="G23" s="18">
        <v>158.95775495142098</v>
      </c>
      <c r="H23" s="18">
        <v>247.36381642400357</v>
      </c>
      <c r="I23" s="18">
        <v>281.3752944879803</v>
      </c>
      <c r="J23" s="19">
        <v>289.095315434453</v>
      </c>
      <c r="K23" s="21"/>
      <c r="L23" s="22"/>
    </row>
    <row r="24" spans="1:12" ht="13.5" thickBot="1">
      <c r="A24" s="25" t="s">
        <v>14</v>
      </c>
      <c r="B24" s="26">
        <v>225.783</v>
      </c>
      <c r="C24" s="26">
        <v>758.655</v>
      </c>
      <c r="D24" s="26">
        <v>323.877</v>
      </c>
      <c r="E24" s="26">
        <v>1198.419</v>
      </c>
      <c r="F24" s="26">
        <v>2506.734</v>
      </c>
      <c r="G24" s="26">
        <v>157.79487826807159</v>
      </c>
      <c r="H24" s="26">
        <v>246.2941943307564</v>
      </c>
      <c r="I24" s="26">
        <v>277.5259743668121</v>
      </c>
      <c r="J24" s="27">
        <v>291.52366325967796</v>
      </c>
      <c r="K24" s="21"/>
      <c r="L24" s="22"/>
    </row>
    <row r="25" spans="1:11" ht="12.75">
      <c r="A25" s="28"/>
      <c r="K25" s="20"/>
    </row>
    <row r="26" spans="7:11" ht="12.75">
      <c r="G26" s="29"/>
      <c r="H26" s="29"/>
      <c r="I26" s="29"/>
      <c r="J26" s="29"/>
      <c r="K26" s="30"/>
    </row>
    <row r="27" ht="12.75">
      <c r="K27" s="20"/>
    </row>
    <row r="28" ht="12.75">
      <c r="K28" s="20"/>
    </row>
  </sheetData>
  <mergeCells count="5">
    <mergeCell ref="A1:J1"/>
    <mergeCell ref="A3:J3"/>
    <mergeCell ref="G5:J5"/>
    <mergeCell ref="B5:F5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2009-07-17T11:42:00Z</dcterms:created>
  <dcterms:modified xsi:type="dcterms:W3CDTF">2009-07-17T11:42:00Z</dcterms:modified>
  <cp:category/>
  <cp:version/>
  <cp:contentType/>
  <cp:contentStatus/>
</cp:coreProperties>
</file>